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Setup" sheetId="2" state="visible" r:id="rId4"/>
    <sheet name="Summary" sheetId="3" state="visible" r:id="rId5"/>
    <sheet name="Pricing Comparison" sheetId="4" state="visible" r:id="rId6"/>
    <sheet name="Scorer 1" sheetId="5" state="visible" r:id="rId7"/>
    <sheet name="Scorer 2" sheetId="6" state="visible" r:id="rId8"/>
    <sheet name="Scorer 3" sheetId="7" state="visible" r:id="rId9"/>
    <sheet name="Scorer 4" sheetId="8" state="visible" r:id="rId10"/>
    <sheet name="Scorer 5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<sst xmlns="http://schemas.openxmlformats.org/spreadsheetml/2006/main" count="292" uniqueCount="107">
  <si>
    <t xml:space="preserve">AMC Proposal Scoring Rubric</t>
  </si>
  <si>
    <t xml:space="preserve">Companion to the AMC RFP template · Template courtesy of NorthStar Association Management · northstarassociations.com</t>
  </si>
  <si>
    <t xml:space="preserve">How to use this workbook</t>
  </si>
  <si>
    <t xml:space="preserve">1. On the Setup tab, enter your association's name, the names of the firms that submitted proposals, and the criterion weights. Weights must total 100%. Keep them consistent with Section 6 of your RFP.</t>
  </si>
  <si>
    <t xml:space="preserve">2. Give each reviewer one Scorer tab (Scorer 1 to Scorer 5). Reviewers score every line from 1 to 5 for each firm, using the scale below.</t>
  </si>
  <si>
    <t xml:space="preserve">3. Score each proposal independently before discussing it as a group. This reduces anchoring on the first opinion voiced.</t>
  </si>
  <si>
    <t xml:space="preserve">4. The Summary tab averages the totals of every reviewer who has entered scores and ranks the firms. Scores out of 100.</t>
  </si>
  <si>
    <t xml:space="preserve">5. Use the Pricing Comparison tab to put each firm's fees on the same three-year basis before scoring the pricing criterion.</t>
  </si>
  <si>
    <t xml:space="preserve">6. Use the rubric to narrow to two or three finalists, then hold interviews and check references. Revisit scores after interviews if needed.</t>
  </si>
  <si>
    <t xml:space="preserve">Legend</t>
  </si>
  <si>
    <t xml:space="preserve">Yellow cell, blue text</t>
  </si>
  <si>
    <t xml:space="preserve">Enter or edit this cell</t>
  </si>
  <si>
    <t xml:space="preserve">White cell, black text</t>
  </si>
  <si>
    <t xml:space="preserve">Calculated automatically. Don't type here.</t>
  </si>
  <si>
    <t xml:space="preserve">Scoring scale</t>
  </si>
  <si>
    <t xml:space="preserve">Score</t>
  </si>
  <si>
    <t xml:space="preserve">Meaning</t>
  </si>
  <si>
    <t xml:space="preserve">Excellent. Fully addresses the item with specific, convincing evidence. Clear strength.</t>
  </si>
  <si>
    <t xml:space="preserve">Good. Addresses the item well with minor gaps.</t>
  </si>
  <si>
    <t xml:space="preserve">Acceptable. Meets the basic requirement but is general or lacks evidence.</t>
  </si>
  <si>
    <t xml:space="preserve">Weak. Partly addresses the item; significant gaps or concerns.</t>
  </si>
  <si>
    <t xml:space="preserve">Poor. Does not address the item, or raises serious concerns.</t>
  </si>
  <si>
    <t xml:space="preserve">Example</t>
  </si>
  <si>
    <t xml:space="preserve">A reviewer scores Firm A's four lines under "Understanding of our needs and proposed approach" as 5, 4, 4, 3. The average is 4.0 out of 5, so Firm A earns 4.0 ÷ 5 × 30% × 100 = 24 of the 30 points available for that criterion.</t>
  </si>
  <si>
    <t xml:space="preserve">Setup</t>
  </si>
  <si>
    <t xml:space="preserve">Enter your details in the yellow cells. Everything else updates automatically.</t>
  </si>
  <si>
    <t xml:space="preserve">Association name</t>
  </si>
  <si>
    <t xml:space="preserve">[Association Name]</t>
  </si>
  <si>
    <t xml:space="preserve">Proposals received</t>
  </si>
  <si>
    <t xml:space="preserve">#</t>
  </si>
  <si>
    <t xml:space="preserve">Firm name</t>
  </si>
  <si>
    <t xml:space="preserve">Proposal 1</t>
  </si>
  <si>
    <t xml:space="preserve">Firm A</t>
  </si>
  <si>
    <t xml:space="preserve">Proposal 2</t>
  </si>
  <si>
    <t xml:space="preserve">Firm B</t>
  </si>
  <si>
    <t xml:space="preserve">Proposal 3</t>
  </si>
  <si>
    <t xml:space="preserve">Firm C</t>
  </si>
  <si>
    <t xml:space="preserve">Proposal 4</t>
  </si>
  <si>
    <t xml:space="preserve">Firm D</t>
  </si>
  <si>
    <t xml:space="preserve">Proposal 5</t>
  </si>
  <si>
    <t xml:space="preserve">Firm E</t>
  </si>
  <si>
    <t xml:space="preserve">Criterion weights</t>
  </si>
  <si>
    <t xml:space="preserve">Criterion</t>
  </si>
  <si>
    <t xml:space="preserve">Weight</t>
  </si>
  <si>
    <t xml:space="preserve">Understanding of our needs and proposed approach</t>
  </si>
  <si>
    <t xml:space="preserve">Relevant experience and references</t>
  </si>
  <si>
    <t xml:space="preserve">Pricing, value, and transparency</t>
  </si>
  <si>
    <t xml:space="preserve">Transition plan</t>
  </si>
  <si>
    <t xml:space="preserve">Technology and infrastructure</t>
  </si>
  <si>
    <t xml:space="preserve">Contract terms and cultural fit</t>
  </si>
  <si>
    <t xml:space="preserve">Total (must equal 100%)</t>
  </si>
  <si>
    <t xml:space="preserve">Summary</t>
  </si>
  <si>
    <t xml:space="preserve">Averages the totals of every reviewer who has entered scores. Out of 100 points.</t>
  </si>
  <si>
    <t xml:space="preserve">Firm</t>
  </si>
  <si>
    <t xml:space="preserve">Scorer 1</t>
  </si>
  <si>
    <t xml:space="preserve">Scorer 2</t>
  </si>
  <si>
    <t xml:space="preserve">Scorer 3</t>
  </si>
  <si>
    <t xml:space="preserve">Scorer 4</t>
  </si>
  <si>
    <t xml:space="preserve">Scorer 5</t>
  </si>
  <si>
    <t xml:space="preserve">Average score</t>
  </si>
  <si>
    <t xml:space="preserve">Reviewers</t>
  </si>
  <si>
    <t xml:space="preserve">Rank</t>
  </si>
  <si>
    <t xml:space="preserve">Average points by criterion (across reviewers)</t>
  </si>
  <si>
    <t xml:space="preserve">Points available</t>
  </si>
  <si>
    <t xml:space="preserve">Green = 80% or more of available points. Red = below 60%. Use the gaps to plan finalist interview questions.</t>
  </si>
  <si>
    <t xml:space="preserve">Pricing Comparison</t>
  </si>
  <si>
    <t xml:space="preserve">Copy figures from each firm's pricing form (RFP Appendix A) to compare on the same three-year basis.</t>
  </si>
  <si>
    <t xml:space="preserve">Year 1 management fee ($)</t>
  </si>
  <si>
    <t xml:space="preserve">Year 2 management fee ($)</t>
  </si>
  <si>
    <t xml:space="preserve">Year 3 management fee ($)</t>
  </si>
  <si>
    <t xml:space="preserve">One-time transition fee ($)</t>
  </si>
  <si>
    <t xml:space="preserve">Est. annual pass-through costs ($)</t>
  </si>
  <si>
    <t xml:space="preserve">Markup on pass-through (%)</t>
  </si>
  <si>
    <t xml:space="preserve">Optional services, annual ($)</t>
  </si>
  <si>
    <t xml:space="preserve">Estimated 3-year total ($)</t>
  </si>
  <si>
    <t xml:space="preserve">Notes</t>
  </si>
  <si>
    <t xml:space="preserve">3-year total = Year 1–3 management fees + transition fee + (annual pass-through × 3 × (1 + markup)) + (optional services × 3).</t>
  </si>
  <si>
    <t xml:space="preserve">Pass-through estimates vary in quality between firms. Ask each finalist what assumptions sit behind them.</t>
  </si>
  <si>
    <t xml:space="preserve">Lowest price is not automatically best value. Score pricing against the scope and team each firm proposes.</t>
  </si>
  <si>
    <t xml:space="preserve">Scorer 1 worksheet</t>
  </si>
  <si>
    <t xml:space="preserve">Score each line 1–5 for every firm. See the scale on the Instructions tab. Leave a line blank only if it truly can't be judged.</t>
  </si>
  <si>
    <t xml:space="preserve">Reviewer name</t>
  </si>
  <si>
    <t xml:space="preserve">What to look for</t>
  </si>
  <si>
    <t xml:space="preserve">Understands our mission, goals, and current challenges</t>
  </si>
  <si>
    <t xml:space="preserve">Clear, specific plan for delivering each required service</t>
  </si>
  <si>
    <t xml:space="preserve">How progress will be reported to the board, and how often</t>
  </si>
  <si>
    <t xml:space="preserve">Evidence of results for comparable organizations</t>
  </si>
  <si>
    <t xml:space="preserve">Experience with associations of similar size and type</t>
  </si>
  <si>
    <t xml:space="preserve">Reference feedback from current clients</t>
  </si>
  <si>
    <t xml:space="preserve">Value relative to the scope proposed</t>
  </si>
  <si>
    <t xml:space="preserve">Clear separation of management fee and pass-through costs</t>
  </si>
  <si>
    <t xml:space="preserve">Predictable annual increases and scope-change pricing</t>
  </si>
  <si>
    <t xml:space="preserve">Realistic timeline and work plan</t>
  </si>
  <si>
    <t xml:space="preserve">Minimizes disruption to members, volunteers, and events</t>
  </si>
  <si>
    <t xml:space="preserve">Fit of systems (AMS, accounting, website) with our needs</t>
  </si>
  <si>
    <t xml:space="preserve">Data security, and our ownership of our data</t>
  </si>
  <si>
    <t xml:space="preserve">Fair contract length and termination terms</t>
  </si>
  <si>
    <t xml:space="preserve">Communication style and fit with our board and culture</t>
  </si>
  <si>
    <t xml:space="preserve">Conflicts of interest disclosed and managed</t>
  </si>
  <si>
    <t xml:space="preserve">Results (calculated)</t>
  </si>
  <si>
    <t xml:space="preserve">Points earned by firm →</t>
  </si>
  <si>
    <t xml:space="preserve">Total score (out of 100)</t>
  </si>
  <si>
    <t xml:space="preserve">Lines not yet scored</t>
  </si>
  <si>
    <t xml:space="preserve">Scorer 2 worksheet</t>
  </si>
  <si>
    <t xml:space="preserve">Scorer 3 worksheet</t>
  </si>
  <si>
    <t xml:space="preserve">Scorer 4 worksheet</t>
  </si>
  <si>
    <t xml:space="preserve">Scorer 5 worksheet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</si>
</sst>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%"/>
    <numFmt numFmtId="166" formatCode="0.0"/>
    <numFmt numFmtId="167" formatCode="General"/>
    <numFmt numFmtId="168" formatCode="0"/>
    <numFmt numFmtId="169" formatCode="\$#,##0;&quot;($&quot;#,##0\);\-"/>
    <numFmt numFmtId="170" formatCode="\$#,##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E3691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2"/>
      <color rgb="FF2E3691"/>
      <name val="Arial"/>
      <family val="0"/>
      <charset val="1"/>
    </font>
    <font>
      <sz val="10"/>
      <color rgb="FF3C3C3C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2E3691"/>
      <name val="Arial"/>
      <family val="0"/>
      <charset val="1"/>
    </font>
    <font>
      <sz val="10"/>
      <color rgb="FF59595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3BC"/>
      </patternFill>
    </fill>
    <fill>
      <patternFill patternType="solid">
        <fgColor rgb="FF2E3691"/>
        <bgColor rgb="FF003366"/>
      </patternFill>
    </fill>
    <fill>
      <patternFill patternType="solid">
        <fgColor rgb="FFEEF0F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DE3"/>
      </left>
      <right style="thin">
        <color rgb="FFC9CDE3"/>
      </right>
      <top style="thin">
        <color rgb="FFC9CDE3"/>
      </top>
      <bottom style="thin">
        <color rgb="FFC9CD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008000"/>
      </font>
    </dxf>
    <dxf>
      <fill>
        <patternFill>
          <bgColor rgb="FFFCE3BC"/>
        </patternFill>
      </fill>
    </dxf>
    <dxf>
      <fill>
        <patternFill>
          <bgColor rgb="FFD9EAD3"/>
        </patternFill>
      </fill>
    </dxf>
    <dxf>
      <fill>
        <patternFill>
          <bgColor rgb="FFF4CCCC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EF0F8"/>
      <rgbColor rgb="FF660066"/>
      <rgbColor rgb="FFFF8080"/>
      <rgbColor rgb="FF0066CC"/>
      <rgbColor rgb="FFC9C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CE3BC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2E3691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6" min="2" style="0" width="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8" hidden="false" customHeight="true" outlineLevel="0" collapsed="false">
      <c r="A4" s="3" t="s">
        <v>2</v>
      </c>
      <c r="B4" s="3"/>
      <c r="C4" s="3"/>
      <c r="D4" s="3"/>
      <c r="E4" s="3"/>
      <c r="F4" s="3"/>
    </row>
    <row r="5" customFormat="false" ht="30" hidden="false" customHeight="true" outlineLevel="0" collapsed="false">
      <c r="A5" s="4" t="s">
        <v>3</v>
      </c>
      <c r="B5" s="4"/>
      <c r="C5" s="4"/>
      <c r="D5" s="4"/>
      <c r="E5" s="4"/>
      <c r="F5" s="4"/>
    </row>
    <row r="6" customFormat="false" ht="30" hidden="false" customHeight="true" outlineLevel="0" collapsed="false">
      <c r="A6" s="4" t="s">
        <v>4</v>
      </c>
      <c r="B6" s="4"/>
      <c r="C6" s="4"/>
      <c r="D6" s="4"/>
      <c r="E6" s="4"/>
      <c r="F6" s="4"/>
    </row>
    <row r="7" customFormat="false" ht="30" hidden="false" customHeight="true" outlineLevel="0" collapsed="false">
      <c r="A7" s="4" t="s">
        <v>5</v>
      </c>
      <c r="B7" s="4"/>
      <c r="C7" s="4"/>
      <c r="D7" s="4"/>
      <c r="E7" s="4"/>
      <c r="F7" s="4"/>
    </row>
    <row r="8" customFormat="false" ht="30" hidden="false" customHeight="true" outlineLevel="0" collapsed="false">
      <c r="A8" s="4" t="s">
        <v>6</v>
      </c>
      <c r="B8" s="4"/>
      <c r="C8" s="4"/>
      <c r="D8" s="4"/>
      <c r="E8" s="4"/>
      <c r="F8" s="4"/>
    </row>
    <row r="9" customFormat="false" ht="30" hidden="false" customHeight="true" outlineLevel="0" collapsed="false">
      <c r="A9" s="4" t="s">
        <v>7</v>
      </c>
      <c r="B9" s="4"/>
      <c r="C9" s="4"/>
      <c r="D9" s="4"/>
      <c r="E9" s="4"/>
      <c r="F9" s="4"/>
    </row>
    <row r="10" customFormat="false" ht="30" hidden="false" customHeight="true" outlineLevel="0" collapsed="false">
      <c r="A10" s="4" t="s">
        <v>8</v>
      </c>
      <c r="B10" s="4"/>
      <c r="C10" s="4"/>
      <c r="D10" s="4"/>
      <c r="E10" s="4"/>
      <c r="F10" s="4"/>
    </row>
    <row r="11" customFormat="false" ht="18" hidden="false" customHeight="true" outlineLevel="0" collapsed="false">
      <c r="A11" s="4"/>
      <c r="B11" s="4"/>
      <c r="C11" s="4"/>
      <c r="D11" s="4"/>
      <c r="E11" s="4"/>
      <c r="F11" s="4"/>
    </row>
    <row r="12" customFormat="false" ht="18" hidden="false" customHeight="true" outlineLevel="0" collapsed="false">
      <c r="A12" s="3" t="s">
        <v>9</v>
      </c>
      <c r="B12" s="3"/>
      <c r="C12" s="3"/>
      <c r="D12" s="3"/>
      <c r="E12" s="3"/>
      <c r="F12" s="3"/>
    </row>
    <row r="13" customFormat="false" ht="15" hidden="false" customHeight="false" outlineLevel="0" collapsed="false">
      <c r="A13" s="5" t="s">
        <v>10</v>
      </c>
      <c r="B13" s="6" t="s">
        <v>11</v>
      </c>
    </row>
    <row r="14" customFormat="false" ht="15" hidden="false" customHeight="false" outlineLevel="0" collapsed="false">
      <c r="A14" s="7" t="s">
        <v>12</v>
      </c>
      <c r="B14" s="6" t="s">
        <v>13</v>
      </c>
    </row>
    <row r="16" customFormat="false" ht="15" hidden="false" customHeight="false" outlineLevel="0" collapsed="false">
      <c r="A16" s="8" t="s">
        <v>14</v>
      </c>
    </row>
    <row r="17" customFormat="false" ht="15" hidden="false" customHeight="true" outlineLevel="0" collapsed="false">
      <c r="A17" s="9" t="s">
        <v>15</v>
      </c>
      <c r="B17" s="9" t="s">
        <v>16</v>
      </c>
      <c r="C17" s="9"/>
      <c r="D17" s="9"/>
      <c r="E17" s="9"/>
      <c r="F17" s="9"/>
    </row>
    <row r="18" customFormat="false" ht="15" hidden="false" customHeight="true" outlineLevel="0" collapsed="false">
      <c r="A18" s="10" t="n">
        <v>5</v>
      </c>
      <c r="B18" s="11" t="s">
        <v>17</v>
      </c>
      <c r="C18" s="11"/>
      <c r="D18" s="11"/>
      <c r="E18" s="11"/>
      <c r="F18" s="11"/>
    </row>
    <row r="19" customFormat="false" ht="15" hidden="false" customHeight="true" outlineLevel="0" collapsed="false">
      <c r="A19" s="10" t="n">
        <v>4</v>
      </c>
      <c r="B19" s="11" t="s">
        <v>18</v>
      </c>
      <c r="C19" s="11"/>
      <c r="D19" s="11"/>
      <c r="E19" s="11"/>
      <c r="F19" s="11"/>
    </row>
    <row r="20" customFormat="false" ht="15" hidden="false" customHeight="true" outlineLevel="0" collapsed="false">
      <c r="A20" s="10" t="n">
        <v>3</v>
      </c>
      <c r="B20" s="11" t="s">
        <v>19</v>
      </c>
      <c r="C20" s="11"/>
      <c r="D20" s="11"/>
      <c r="E20" s="11"/>
      <c r="F20" s="11"/>
    </row>
    <row r="21" customFormat="false" ht="15" hidden="false" customHeight="true" outlineLevel="0" collapsed="false">
      <c r="A21" s="10" t="n">
        <v>2</v>
      </c>
      <c r="B21" s="11" t="s">
        <v>20</v>
      </c>
      <c r="C21" s="11"/>
      <c r="D21" s="11"/>
      <c r="E21" s="11"/>
      <c r="F21" s="11"/>
    </row>
    <row r="22" customFormat="false" ht="15" hidden="false" customHeight="true" outlineLevel="0" collapsed="false">
      <c r="A22" s="10" t="n">
        <v>1</v>
      </c>
      <c r="B22" s="11" t="s">
        <v>21</v>
      </c>
      <c r="C22" s="11"/>
      <c r="D22" s="11"/>
      <c r="E22" s="11"/>
      <c r="F22" s="11"/>
    </row>
    <row r="24" customFormat="false" ht="15" hidden="false" customHeight="false" outlineLevel="0" collapsed="false">
      <c r="A24" s="8" t="s">
        <v>22</v>
      </c>
    </row>
    <row r="25" customFormat="false" ht="30" hidden="false" customHeight="true" outlineLevel="0" collapsed="false">
      <c r="A25" s="12" t="s">
        <v>23</v>
      </c>
      <c r="B25" s="12"/>
      <c r="C25" s="12"/>
      <c r="D25" s="12"/>
      <c r="E25" s="12"/>
      <c r="F25" s="12"/>
    </row>
  </sheetData>
  <mergeCells count="16"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B17:F17"/>
    <mergeCell ref="B18:F18"/>
    <mergeCell ref="B19:F19"/>
    <mergeCell ref="B20:F20"/>
    <mergeCell ref="B21:F21"/>
    <mergeCell ref="B22:F22"/>
    <mergeCell ref="A25:F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30"/>
    <col collapsed="false" customWidth="true" hidden="false" outlineLevel="0" max="3" min="3" style="0" width="26"/>
  </cols>
  <sheetData>
    <row r="1" customFormat="false" ht="19.7" hidden="false" customHeight="false" outlineLevel="0" collapsed="false">
      <c r="A1" s="1" t="s">
        <v>24</v>
      </c>
    </row>
    <row r="2" customFormat="false" ht="15" hidden="false" customHeight="false" outlineLevel="0" collapsed="false">
      <c r="A2" s="2" t="s">
        <v>25</v>
      </c>
    </row>
    <row r="4" customFormat="false" ht="15" hidden="false" customHeight="false" outlineLevel="0" collapsed="false">
      <c r="A4" s="13" t="s">
        <v>26</v>
      </c>
      <c r="B4" s="14" t="s">
        <v>27</v>
      </c>
    </row>
    <row r="6" customFormat="false" ht="15" hidden="false" customHeight="false" outlineLevel="0" collapsed="false">
      <c r="A6" s="8" t="s">
        <v>28</v>
      </c>
    </row>
    <row r="7" customFormat="false" ht="15" hidden="false" customHeight="false" outlineLevel="0" collapsed="false">
      <c r="A7" s="9" t="s">
        <v>29</v>
      </c>
      <c r="B7" s="9" t="s">
        <v>30</v>
      </c>
    </row>
    <row r="8" customFormat="false" ht="15" hidden="false" customHeight="false" outlineLevel="0" collapsed="false">
      <c r="A8" s="7" t="s">
        <v>31</v>
      </c>
      <c r="B8" s="14" t="s">
        <v>32</v>
      </c>
    </row>
    <row r="9" customFormat="false" ht="15" hidden="false" customHeight="false" outlineLevel="0" collapsed="false">
      <c r="A9" s="7" t="s">
        <v>33</v>
      </c>
      <c r="B9" s="14" t="s">
        <v>34</v>
      </c>
    </row>
    <row r="10" customFormat="false" ht="15" hidden="false" customHeight="false" outlineLevel="0" collapsed="false">
      <c r="A10" s="7" t="s">
        <v>35</v>
      </c>
      <c r="B10" s="14" t="s">
        <v>36</v>
      </c>
    </row>
    <row r="11" customFormat="false" ht="15" hidden="false" customHeight="false" outlineLevel="0" collapsed="false">
      <c r="A11" s="7" t="s">
        <v>37</v>
      </c>
      <c r="B11" s="14" t="s">
        <v>38</v>
      </c>
    </row>
    <row r="12" customFormat="false" ht="15" hidden="false" customHeight="false" outlineLevel="0" collapsed="false">
      <c r="A12" s="7" t="s">
        <v>39</v>
      </c>
      <c r="B12" s="14" t="s">
        <v>40</v>
      </c>
    </row>
    <row r="14" customFormat="false" ht="15" hidden="false" customHeight="false" outlineLevel="0" collapsed="false">
      <c r="A14" s="8" t="s">
        <v>41</v>
      </c>
    </row>
    <row r="15" customFormat="false" ht="15" hidden="false" customHeight="false" outlineLevel="0" collapsed="false">
      <c r="A15" s="9" t="s">
        <v>42</v>
      </c>
      <c r="B15" s="9" t="s">
        <v>43</v>
      </c>
    </row>
    <row r="16" customFormat="false" ht="15" hidden="false" customHeight="false" outlineLevel="0" collapsed="false">
      <c r="A16" s="7" t="s">
        <v>44</v>
      </c>
      <c r="B16" s="15" t="n">
        <v>0.3</v>
      </c>
    </row>
    <row r="17" customFormat="false" ht="15" hidden="false" customHeight="false" outlineLevel="0" collapsed="false">
      <c r="A17" s="7" t="s">
        <v>45</v>
      </c>
      <c r="B17" s="15" t="n">
        <v>0.2</v>
      </c>
    </row>
    <row r="18" customFormat="false" ht="15" hidden="false" customHeight="false" outlineLevel="0" collapsed="false">
      <c r="A18" s="7" t="s">
        <v>46</v>
      </c>
      <c r="B18" s="15" t="n">
        <v>0.2</v>
      </c>
    </row>
    <row r="19" customFormat="false" ht="15" hidden="false" customHeight="false" outlineLevel="0" collapsed="false">
      <c r="A19" s="7" t="s">
        <v>47</v>
      </c>
      <c r="B19" s="15" t="n">
        <v>0.1</v>
      </c>
    </row>
    <row r="20" customFormat="false" ht="15" hidden="false" customHeight="false" outlineLevel="0" collapsed="false">
      <c r="A20" s="7" t="s">
        <v>48</v>
      </c>
      <c r="B20" s="15" t="n">
        <v>0.1</v>
      </c>
    </row>
    <row r="21" customFormat="false" ht="15" hidden="false" customHeight="false" outlineLevel="0" collapsed="false">
      <c r="A21" s="7" t="s">
        <v>49</v>
      </c>
      <c r="B21" s="15" t="n">
        <v>0.1</v>
      </c>
    </row>
    <row r="22" customFormat="false" ht="15" hidden="false" customHeight="false" outlineLevel="0" collapsed="false">
      <c r="A22" s="13" t="s">
        <v>50</v>
      </c>
      <c r="B22" s="16" t="n">
        <f aca="false">SUM(B16:B21)</f>
        <v>1</v>
      </c>
      <c r="C22" s="13" t="str">
        <f aca="false">IF(ROUND(B22,4)=1,"OK","Weights must total 100%")</f>
        <v>OK</v>
      </c>
    </row>
  </sheetData>
  <conditionalFormatting sqref="C22">
    <cfRule type="expression" priority="2" aboveAverage="0" equalAverage="0" bottom="0" percent="0" rank="0" text="" dxfId="0">
      <formula>ROUND($B$22,4)&lt;&gt;1</formula>
    </cfRule>
    <cfRule type="expression" priority="3" aboveAverage="0" equalAverage="0" bottom="0" percent="0" rank="0" text="" dxfId="1">
      <formula>ROUND($B$22,4)=1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9" min="2" style="0" width="13"/>
  </cols>
  <sheetData>
    <row r="1" customFormat="false" ht="19.7" hidden="false" customHeight="false" outlineLevel="0" collapsed="false">
      <c r="A1" s="1" t="s">
        <v>51</v>
      </c>
    </row>
    <row r="2" customFormat="false" ht="15" hidden="false" customHeight="false" outlineLevel="0" collapsed="false">
      <c r="A2" s="2" t="s">
        <v>52</v>
      </c>
    </row>
    <row r="3" customFormat="false" ht="15" hidden="false" customHeight="false" outlineLevel="0" collapsed="false">
      <c r="A3" s="17" t="str">
        <f aca="false">Setup!B4</f>
        <v>[Association Name]</v>
      </c>
    </row>
    <row r="5" customFormat="false" ht="15" hidden="false" customHeight="false" outlineLevel="0" collapsed="false">
      <c r="A5" s="9" t="s">
        <v>53</v>
      </c>
      <c r="B5" s="9" t="s">
        <v>54</v>
      </c>
      <c r="C5" s="9" t="s">
        <v>55</v>
      </c>
      <c r="D5" s="9" t="s">
        <v>56</v>
      </c>
      <c r="E5" s="9" t="s">
        <v>57</v>
      </c>
      <c r="F5" s="9" t="s">
        <v>58</v>
      </c>
      <c r="G5" s="9" t="s">
        <v>59</v>
      </c>
      <c r="H5" s="9" t="s">
        <v>60</v>
      </c>
      <c r="I5" s="9" t="s">
        <v>61</v>
      </c>
    </row>
    <row r="6" customFormat="false" ht="15" hidden="false" customHeight="false" outlineLevel="0" collapsed="false">
      <c r="A6" s="18" t="str">
        <f aca="false">Setup!$B$8</f>
        <v>Firm A</v>
      </c>
      <c r="B6" s="19" t="str">
        <f aca="false">'Scorer 1'!D31</f>
        <v/>
      </c>
      <c r="C6" s="19" t="str">
        <f aca="false">'Scorer 2'!D31</f>
        <v/>
      </c>
      <c r="D6" s="19" t="str">
        <f aca="false">'Scorer 3'!D31</f>
        <v/>
      </c>
      <c r="E6" s="19" t="str">
        <f aca="false">'Scorer 4'!D31</f>
        <v/>
      </c>
      <c r="F6" s="19" t="str">
        <f aca="false">'Scorer 5'!D31</f>
        <v/>
      </c>
      <c r="G6" s="20" t="str">
        <f aca="false">IF(COUNT(B6:F6)=0,"",AVERAGE(B6:F6))</f>
        <v/>
      </c>
      <c r="H6" s="21" t="n">
        <f aca="false">COUNT(B6:F6)</f>
        <v>0</v>
      </c>
      <c r="I6" s="10" t="str">
        <f aca="false">IF(G6="","",RANK(G6,$G$6:$G$10))</f>
        <v/>
      </c>
    </row>
    <row r="7" customFormat="false" ht="15" hidden="false" customHeight="false" outlineLevel="0" collapsed="false">
      <c r="A7" s="18" t="str">
        <f aca="false">Setup!$B$9</f>
        <v>Firm B</v>
      </c>
      <c r="B7" s="19" t="str">
        <f aca="false">'Scorer 1'!E31</f>
        <v/>
      </c>
      <c r="C7" s="19" t="str">
        <f aca="false">'Scorer 2'!E31</f>
        <v/>
      </c>
      <c r="D7" s="19" t="str">
        <f aca="false">'Scorer 3'!E31</f>
        <v/>
      </c>
      <c r="E7" s="19" t="str">
        <f aca="false">'Scorer 4'!E31</f>
        <v/>
      </c>
      <c r="F7" s="19" t="str">
        <f aca="false">'Scorer 5'!E31</f>
        <v/>
      </c>
      <c r="G7" s="20" t="str">
        <f aca="false">IF(COUNT(B7:F7)=0,"",AVERAGE(B7:F7))</f>
        <v/>
      </c>
      <c r="H7" s="21" t="n">
        <f aca="false">COUNT(B7:F7)</f>
        <v>0</v>
      </c>
      <c r="I7" s="10" t="str">
        <f aca="false">IF(G7="","",RANK(G7,$G$6:$G$10))</f>
        <v/>
      </c>
    </row>
    <row r="8" customFormat="false" ht="15" hidden="false" customHeight="false" outlineLevel="0" collapsed="false">
      <c r="A8" s="18" t="str">
        <f aca="false">Setup!$B$10</f>
        <v>Firm C</v>
      </c>
      <c r="B8" s="19" t="str">
        <f aca="false">'Scorer 1'!F31</f>
        <v/>
      </c>
      <c r="C8" s="19" t="str">
        <f aca="false">'Scorer 2'!F31</f>
        <v/>
      </c>
      <c r="D8" s="19" t="str">
        <f aca="false">'Scorer 3'!F31</f>
        <v/>
      </c>
      <c r="E8" s="19" t="str">
        <f aca="false">'Scorer 4'!F31</f>
        <v/>
      </c>
      <c r="F8" s="19" t="str">
        <f aca="false">'Scorer 5'!F31</f>
        <v/>
      </c>
      <c r="G8" s="20" t="str">
        <f aca="false">IF(COUNT(B8:F8)=0,"",AVERAGE(B8:F8))</f>
        <v/>
      </c>
      <c r="H8" s="21" t="n">
        <f aca="false">COUNT(B8:F8)</f>
        <v>0</v>
      </c>
      <c r="I8" s="10" t="str">
        <f aca="false">IF(G8="","",RANK(G8,$G$6:$G$10))</f>
        <v/>
      </c>
    </row>
    <row r="9" customFormat="false" ht="15" hidden="false" customHeight="false" outlineLevel="0" collapsed="false">
      <c r="A9" s="18" t="str">
        <f aca="false">Setup!$B$11</f>
        <v>Firm D</v>
      </c>
      <c r="B9" s="19" t="str">
        <f aca="false">'Scorer 1'!G31</f>
        <v/>
      </c>
      <c r="C9" s="19" t="str">
        <f aca="false">'Scorer 2'!G31</f>
        <v/>
      </c>
      <c r="D9" s="19" t="str">
        <f aca="false">'Scorer 3'!G31</f>
        <v/>
      </c>
      <c r="E9" s="19" t="str">
        <f aca="false">'Scorer 4'!G31</f>
        <v/>
      </c>
      <c r="F9" s="19" t="str">
        <f aca="false">'Scorer 5'!G31</f>
        <v/>
      </c>
      <c r="G9" s="20" t="str">
        <f aca="false">IF(COUNT(B9:F9)=0,"",AVERAGE(B9:F9))</f>
        <v/>
      </c>
      <c r="H9" s="21" t="n">
        <f aca="false">COUNT(B9:F9)</f>
        <v>0</v>
      </c>
      <c r="I9" s="10" t="str">
        <f aca="false">IF(G9="","",RANK(G9,$G$6:$G$10))</f>
        <v/>
      </c>
    </row>
    <row r="10" customFormat="false" ht="15" hidden="false" customHeight="false" outlineLevel="0" collapsed="false">
      <c r="A10" s="18" t="str">
        <f aca="false">Setup!$B$12</f>
        <v>Firm E</v>
      </c>
      <c r="B10" s="19" t="str">
        <f aca="false">'Scorer 1'!H31</f>
        <v/>
      </c>
      <c r="C10" s="19" t="str">
        <f aca="false">'Scorer 2'!H31</f>
        <v/>
      </c>
      <c r="D10" s="19" t="str">
        <f aca="false">'Scorer 3'!H31</f>
        <v/>
      </c>
      <c r="E10" s="19" t="str">
        <f aca="false">'Scorer 4'!H31</f>
        <v/>
      </c>
      <c r="F10" s="19" t="str">
        <f aca="false">'Scorer 5'!H31</f>
        <v/>
      </c>
      <c r="G10" s="20" t="str">
        <f aca="false">IF(COUNT(B10:F10)=0,"",AVERAGE(B10:F10))</f>
        <v/>
      </c>
      <c r="H10" s="21" t="n">
        <f aca="false">COUNT(B10:F10)</f>
        <v>0</v>
      </c>
      <c r="I10" s="10" t="str">
        <f aca="false">IF(G10="","",RANK(G10,$G$6:$G$10))</f>
        <v/>
      </c>
    </row>
    <row r="13" customFormat="false" ht="15" hidden="false" customHeight="false" outlineLevel="0" collapsed="false">
      <c r="A13" s="8" t="s">
        <v>62</v>
      </c>
    </row>
    <row r="14" customFormat="false" ht="23.85" hidden="false" customHeight="false" outlineLevel="0" collapsed="false">
      <c r="A14" s="9" t="s">
        <v>42</v>
      </c>
      <c r="B14" s="9" t="s">
        <v>63</v>
      </c>
      <c r="C14" s="9" t="str">
        <f aca="false">Setup!$B$8</f>
        <v>Firm A</v>
      </c>
      <c r="D14" s="9" t="str">
        <f aca="false">Setup!$B$9</f>
        <v>Firm B</v>
      </c>
      <c r="E14" s="9" t="str">
        <f aca="false">Setup!$B$10</f>
        <v>Firm C</v>
      </c>
      <c r="F14" s="9" t="str">
        <f aca="false">Setup!$B$11</f>
        <v>Firm D</v>
      </c>
      <c r="G14" s="9" t="str">
        <f aca="false">Setup!$B$12</f>
        <v>Firm E</v>
      </c>
    </row>
    <row r="15" customFormat="false" ht="27.75" hidden="false" customHeight="true" outlineLevel="0" collapsed="false">
      <c r="A15" s="11" t="s">
        <v>44</v>
      </c>
      <c r="B15" s="22" t="n">
        <f aca="false">Setup!$B$16*100</f>
        <v>30</v>
      </c>
      <c r="C15" s="23" t="str">
        <f aca="false">IF(COUNT('Scorer 1'!D25,'Scorer 2'!D25,'Scorer 3'!D25,'Scorer 4'!D25,'Scorer 5'!D25)=0,"",AVERAGE('Scorer 1'!D25,'Scorer 2'!D25,'Scorer 3'!D25,'Scorer 4'!D25,'Scorer 5'!D25))</f>
        <v/>
      </c>
      <c r="D15" s="23" t="str">
        <f aca="false">IF(COUNT('Scorer 1'!E25,'Scorer 2'!E25,'Scorer 3'!E25,'Scorer 4'!E25,'Scorer 5'!E25)=0,"",AVERAGE('Scorer 1'!E25,'Scorer 2'!E25,'Scorer 3'!E25,'Scorer 4'!E25,'Scorer 5'!E25))</f>
        <v/>
      </c>
      <c r="E15" s="23" t="str">
        <f aca="false">IF(COUNT('Scorer 1'!F25,'Scorer 2'!F25,'Scorer 3'!F25,'Scorer 4'!F25,'Scorer 5'!F25)=0,"",AVERAGE('Scorer 1'!F25,'Scorer 2'!F25,'Scorer 3'!F25,'Scorer 4'!F25,'Scorer 5'!F25))</f>
        <v/>
      </c>
      <c r="F15" s="23" t="str">
        <f aca="false">IF(COUNT('Scorer 1'!G25,'Scorer 2'!G25,'Scorer 3'!G25,'Scorer 4'!G25,'Scorer 5'!G25)=0,"",AVERAGE('Scorer 1'!G25,'Scorer 2'!G25,'Scorer 3'!G25,'Scorer 4'!G25,'Scorer 5'!G25))</f>
        <v/>
      </c>
      <c r="G15" s="23" t="str">
        <f aca="false">IF(COUNT('Scorer 1'!H25,'Scorer 2'!H25,'Scorer 3'!H25,'Scorer 4'!H25,'Scorer 5'!H25)=0,"",AVERAGE('Scorer 1'!H25,'Scorer 2'!H25,'Scorer 3'!H25,'Scorer 4'!H25,'Scorer 5'!H25))</f>
        <v/>
      </c>
    </row>
    <row r="16" customFormat="false" ht="27.75" hidden="false" customHeight="true" outlineLevel="0" collapsed="false">
      <c r="A16" s="11" t="s">
        <v>45</v>
      </c>
      <c r="B16" s="22" t="n">
        <f aca="false">Setup!$B$17*100</f>
        <v>20</v>
      </c>
      <c r="C16" s="23" t="str">
        <f aca="false">IF(COUNT('Scorer 1'!D26,'Scorer 2'!D26,'Scorer 3'!D26,'Scorer 4'!D26,'Scorer 5'!D26)=0,"",AVERAGE('Scorer 1'!D26,'Scorer 2'!D26,'Scorer 3'!D26,'Scorer 4'!D26,'Scorer 5'!D26))</f>
        <v/>
      </c>
      <c r="D16" s="23" t="str">
        <f aca="false">IF(COUNT('Scorer 1'!E26,'Scorer 2'!E26,'Scorer 3'!E26,'Scorer 4'!E26,'Scorer 5'!E26)=0,"",AVERAGE('Scorer 1'!E26,'Scorer 2'!E26,'Scorer 3'!E26,'Scorer 4'!E26,'Scorer 5'!E26))</f>
        <v/>
      </c>
      <c r="E16" s="23" t="str">
        <f aca="false">IF(COUNT('Scorer 1'!F26,'Scorer 2'!F26,'Scorer 3'!F26,'Scorer 4'!F26,'Scorer 5'!F26)=0,"",AVERAGE('Scorer 1'!F26,'Scorer 2'!F26,'Scorer 3'!F26,'Scorer 4'!F26,'Scorer 5'!F26))</f>
        <v/>
      </c>
      <c r="F16" s="23" t="str">
        <f aca="false">IF(COUNT('Scorer 1'!G26,'Scorer 2'!G26,'Scorer 3'!G26,'Scorer 4'!G26,'Scorer 5'!G26)=0,"",AVERAGE('Scorer 1'!G26,'Scorer 2'!G26,'Scorer 3'!G26,'Scorer 4'!G26,'Scorer 5'!G26))</f>
        <v/>
      </c>
      <c r="G16" s="23" t="str">
        <f aca="false">IF(COUNT('Scorer 1'!H26,'Scorer 2'!H26,'Scorer 3'!H26,'Scorer 4'!H26,'Scorer 5'!H26)=0,"",AVERAGE('Scorer 1'!H26,'Scorer 2'!H26,'Scorer 3'!H26,'Scorer 4'!H26,'Scorer 5'!H26))</f>
        <v/>
      </c>
    </row>
    <row r="17" customFormat="false" ht="27.75" hidden="false" customHeight="true" outlineLevel="0" collapsed="false">
      <c r="A17" s="11" t="s">
        <v>46</v>
      </c>
      <c r="B17" s="22" t="n">
        <f aca="false">Setup!$B$18*100</f>
        <v>20</v>
      </c>
      <c r="C17" s="23" t="str">
        <f aca="false">IF(COUNT('Scorer 1'!D27,'Scorer 2'!D27,'Scorer 3'!D27,'Scorer 4'!D27,'Scorer 5'!D27)=0,"",AVERAGE('Scorer 1'!D27,'Scorer 2'!D27,'Scorer 3'!D27,'Scorer 4'!D27,'Scorer 5'!D27))</f>
        <v/>
      </c>
      <c r="D17" s="23" t="str">
        <f aca="false">IF(COUNT('Scorer 1'!E27,'Scorer 2'!E27,'Scorer 3'!E27,'Scorer 4'!E27,'Scorer 5'!E27)=0,"",AVERAGE('Scorer 1'!E27,'Scorer 2'!E27,'Scorer 3'!E27,'Scorer 4'!E27,'Scorer 5'!E27))</f>
        <v/>
      </c>
      <c r="E17" s="23" t="str">
        <f aca="false">IF(COUNT('Scorer 1'!F27,'Scorer 2'!F27,'Scorer 3'!F27,'Scorer 4'!F27,'Scorer 5'!F27)=0,"",AVERAGE('Scorer 1'!F27,'Scorer 2'!F27,'Scorer 3'!F27,'Scorer 4'!F27,'Scorer 5'!F27))</f>
        <v/>
      </c>
      <c r="F17" s="23" t="str">
        <f aca="false">IF(COUNT('Scorer 1'!G27,'Scorer 2'!G27,'Scorer 3'!G27,'Scorer 4'!G27,'Scorer 5'!G27)=0,"",AVERAGE('Scorer 1'!G27,'Scorer 2'!G27,'Scorer 3'!G27,'Scorer 4'!G27,'Scorer 5'!G27))</f>
        <v/>
      </c>
      <c r="G17" s="23" t="str">
        <f aca="false">IF(COUNT('Scorer 1'!H27,'Scorer 2'!H27,'Scorer 3'!H27,'Scorer 4'!H27,'Scorer 5'!H27)=0,"",AVERAGE('Scorer 1'!H27,'Scorer 2'!H27,'Scorer 3'!H27,'Scorer 4'!H27,'Scorer 5'!H27))</f>
        <v/>
      </c>
    </row>
    <row r="18" customFormat="false" ht="27.75" hidden="false" customHeight="true" outlineLevel="0" collapsed="false">
      <c r="A18" s="11" t="s">
        <v>47</v>
      </c>
      <c r="B18" s="22" t="n">
        <f aca="false">Setup!$B$19*100</f>
        <v>10</v>
      </c>
      <c r="C18" s="23" t="str">
        <f aca="false">IF(COUNT('Scorer 1'!D28,'Scorer 2'!D28,'Scorer 3'!D28,'Scorer 4'!D28,'Scorer 5'!D28)=0,"",AVERAGE('Scorer 1'!D28,'Scorer 2'!D28,'Scorer 3'!D28,'Scorer 4'!D28,'Scorer 5'!D28))</f>
        <v/>
      </c>
      <c r="D18" s="23" t="str">
        <f aca="false">IF(COUNT('Scorer 1'!E28,'Scorer 2'!E28,'Scorer 3'!E28,'Scorer 4'!E28,'Scorer 5'!E28)=0,"",AVERAGE('Scorer 1'!E28,'Scorer 2'!E28,'Scorer 3'!E28,'Scorer 4'!E28,'Scorer 5'!E28))</f>
        <v/>
      </c>
      <c r="E18" s="23" t="str">
        <f aca="false">IF(COUNT('Scorer 1'!F28,'Scorer 2'!F28,'Scorer 3'!F28,'Scorer 4'!F28,'Scorer 5'!F28)=0,"",AVERAGE('Scorer 1'!F28,'Scorer 2'!F28,'Scorer 3'!F28,'Scorer 4'!F28,'Scorer 5'!F28))</f>
        <v/>
      </c>
      <c r="F18" s="23" t="str">
        <f aca="false">IF(COUNT('Scorer 1'!G28,'Scorer 2'!G28,'Scorer 3'!G28,'Scorer 4'!G28,'Scorer 5'!G28)=0,"",AVERAGE('Scorer 1'!G28,'Scorer 2'!G28,'Scorer 3'!G28,'Scorer 4'!G28,'Scorer 5'!G28))</f>
        <v/>
      </c>
      <c r="G18" s="23" t="str">
        <f aca="false">IF(COUNT('Scorer 1'!H28,'Scorer 2'!H28,'Scorer 3'!H28,'Scorer 4'!H28,'Scorer 5'!H28)=0,"",AVERAGE('Scorer 1'!H28,'Scorer 2'!H28,'Scorer 3'!H28,'Scorer 4'!H28,'Scorer 5'!H28))</f>
        <v/>
      </c>
    </row>
    <row r="19" customFormat="false" ht="27.75" hidden="false" customHeight="true" outlineLevel="0" collapsed="false">
      <c r="A19" s="11" t="s">
        <v>48</v>
      </c>
      <c r="B19" s="22" t="n">
        <f aca="false">Setup!$B$20*100</f>
        <v>10</v>
      </c>
      <c r="C19" s="23" t="str">
        <f aca="false">IF(COUNT('Scorer 1'!D29,'Scorer 2'!D29,'Scorer 3'!D29,'Scorer 4'!D29,'Scorer 5'!D29)=0,"",AVERAGE('Scorer 1'!D29,'Scorer 2'!D29,'Scorer 3'!D29,'Scorer 4'!D29,'Scorer 5'!D29))</f>
        <v/>
      </c>
      <c r="D19" s="23" t="str">
        <f aca="false">IF(COUNT('Scorer 1'!E29,'Scorer 2'!E29,'Scorer 3'!E29,'Scorer 4'!E29,'Scorer 5'!E29)=0,"",AVERAGE('Scorer 1'!E29,'Scorer 2'!E29,'Scorer 3'!E29,'Scorer 4'!E29,'Scorer 5'!E29))</f>
        <v/>
      </c>
      <c r="E19" s="23" t="str">
        <f aca="false">IF(COUNT('Scorer 1'!F29,'Scorer 2'!F29,'Scorer 3'!F29,'Scorer 4'!F29,'Scorer 5'!F29)=0,"",AVERAGE('Scorer 1'!F29,'Scorer 2'!F29,'Scorer 3'!F29,'Scorer 4'!F29,'Scorer 5'!F29))</f>
        <v/>
      </c>
      <c r="F19" s="23" t="str">
        <f aca="false">IF(COUNT('Scorer 1'!G29,'Scorer 2'!G29,'Scorer 3'!G29,'Scorer 4'!G29,'Scorer 5'!G29)=0,"",AVERAGE('Scorer 1'!G29,'Scorer 2'!G29,'Scorer 3'!G29,'Scorer 4'!G29,'Scorer 5'!G29))</f>
        <v/>
      </c>
      <c r="G19" s="23" t="str">
        <f aca="false">IF(COUNT('Scorer 1'!H29,'Scorer 2'!H29,'Scorer 3'!H29,'Scorer 4'!H29,'Scorer 5'!H29)=0,"",AVERAGE('Scorer 1'!H29,'Scorer 2'!H29,'Scorer 3'!H29,'Scorer 4'!H29,'Scorer 5'!H29))</f>
        <v/>
      </c>
    </row>
    <row r="20" customFormat="false" ht="27.75" hidden="false" customHeight="true" outlineLevel="0" collapsed="false">
      <c r="A20" s="11" t="s">
        <v>49</v>
      </c>
      <c r="B20" s="22" t="n">
        <f aca="false">Setup!$B$21*100</f>
        <v>10</v>
      </c>
      <c r="C20" s="23" t="str">
        <f aca="false">IF(COUNT('Scorer 1'!D30,'Scorer 2'!D30,'Scorer 3'!D30,'Scorer 4'!D30,'Scorer 5'!D30)=0,"",AVERAGE('Scorer 1'!D30,'Scorer 2'!D30,'Scorer 3'!D30,'Scorer 4'!D30,'Scorer 5'!D30))</f>
        <v/>
      </c>
      <c r="D20" s="23" t="str">
        <f aca="false">IF(COUNT('Scorer 1'!E30,'Scorer 2'!E30,'Scorer 3'!E30,'Scorer 4'!E30,'Scorer 5'!E30)=0,"",AVERAGE('Scorer 1'!E30,'Scorer 2'!E30,'Scorer 3'!E30,'Scorer 4'!E30,'Scorer 5'!E30))</f>
        <v/>
      </c>
      <c r="E20" s="23" t="str">
        <f aca="false">IF(COUNT('Scorer 1'!F30,'Scorer 2'!F30,'Scorer 3'!F30,'Scorer 4'!F30,'Scorer 5'!F30)=0,"",AVERAGE('Scorer 1'!F30,'Scorer 2'!F30,'Scorer 3'!F30,'Scorer 4'!F30,'Scorer 5'!F30))</f>
        <v/>
      </c>
      <c r="F20" s="23" t="str">
        <f aca="false">IF(COUNT('Scorer 1'!G30,'Scorer 2'!G30,'Scorer 3'!G30,'Scorer 4'!G30,'Scorer 5'!G30)=0,"",AVERAGE('Scorer 1'!G30,'Scorer 2'!G30,'Scorer 3'!G30,'Scorer 4'!G30,'Scorer 5'!G30))</f>
        <v/>
      </c>
      <c r="G20" s="23" t="str">
        <f aca="false">IF(COUNT('Scorer 1'!H30,'Scorer 2'!H30,'Scorer 3'!H30,'Scorer 4'!H30,'Scorer 5'!H30)=0,"",AVERAGE('Scorer 1'!H30,'Scorer 2'!H30,'Scorer 3'!H30,'Scorer 4'!H30,'Scorer 5'!H30))</f>
        <v/>
      </c>
    </row>
    <row r="22" customFormat="false" ht="15" hidden="false" customHeight="false" outlineLevel="0" collapsed="false">
      <c r="A22" s="24" t="s">
        <v>64</v>
      </c>
      <c r="B22" s="24"/>
      <c r="C22" s="24"/>
      <c r="D22" s="24"/>
      <c r="E22" s="24"/>
      <c r="F22" s="24"/>
      <c r="G22" s="24"/>
      <c r="H22" s="24"/>
    </row>
  </sheetData>
  <mergeCells count="1">
    <mergeCell ref="A22:H22"/>
  </mergeCells>
  <conditionalFormatting sqref="G6:G10">
    <cfRule type="colorScale" priority="2">
      <colorScale>
        <cfvo type="num" val="40"/>
        <cfvo type="num" val="100"/>
        <color rgb="FFFFFFFF"/>
        <color rgb="FF9FA6DA"/>
      </colorScale>
    </cfRule>
  </conditionalFormatting>
  <conditionalFormatting sqref="I6:I10">
    <cfRule type="cellIs" priority="3" operator="equal" aboveAverage="0" equalAverage="0" bottom="0" percent="0" rank="0" text="" dxfId="2">
      <formula>1</formula>
    </cfRule>
  </conditionalFormatting>
  <conditionalFormatting sqref="C15:C20">
    <cfRule type="expression" priority="4" aboveAverage="0" equalAverage="0" bottom="0" percent="0" rank="0" text="" dxfId="3">
      <formula>AND(ISNUMBER(C15),C15/$B15&gt;=0.8)</formula>
    </cfRule>
    <cfRule type="expression" priority="5" aboveAverage="0" equalAverage="0" bottom="0" percent="0" rank="0" text="" dxfId="4">
      <formula>AND(ISNUMBER(C15),C15/$B15&lt;0.6)</formula>
    </cfRule>
  </conditionalFormatting>
  <conditionalFormatting sqref="D15:D20">
    <cfRule type="expression" priority="6" aboveAverage="0" equalAverage="0" bottom="0" percent="0" rank="0" text="" dxfId="3">
      <formula>AND(ISNUMBER(D15),D15/$B15&gt;=0.8)</formula>
    </cfRule>
    <cfRule type="expression" priority="7" aboveAverage="0" equalAverage="0" bottom="0" percent="0" rank="0" text="" dxfId="4">
      <formula>AND(ISNUMBER(D15),D15/$B15&lt;0.6)</formula>
    </cfRule>
  </conditionalFormatting>
  <conditionalFormatting sqref="E15:E20">
    <cfRule type="expression" priority="8" aboveAverage="0" equalAverage="0" bottom="0" percent="0" rank="0" text="" dxfId="3">
      <formula>AND(ISNUMBER(E15),E15/$B15&gt;=0.8)</formula>
    </cfRule>
    <cfRule type="expression" priority="9" aboveAverage="0" equalAverage="0" bottom="0" percent="0" rank="0" text="" dxfId="4">
      <formula>AND(ISNUMBER(E15),E15/$B15&lt;0.6)</formula>
    </cfRule>
  </conditionalFormatting>
  <conditionalFormatting sqref="F15:F20">
    <cfRule type="expression" priority="10" aboveAverage="0" equalAverage="0" bottom="0" percent="0" rank="0" text="" dxfId="3">
      <formula>AND(ISNUMBER(F15),F15/$B15&gt;=0.8)</formula>
    </cfRule>
    <cfRule type="expression" priority="11" aboveAverage="0" equalAverage="0" bottom="0" percent="0" rank="0" text="" dxfId="4">
      <formula>AND(ISNUMBER(F15),F15/$B15&lt;0.6)</formula>
    </cfRule>
  </conditionalFormatting>
  <conditionalFormatting sqref="G15:G20">
    <cfRule type="expression" priority="12" aboveAverage="0" equalAverage="0" bottom="0" percent="0" rank="0" text="" dxfId="3">
      <formula>AND(ISNUMBER(G15),G15/$B15&gt;=0.8)</formula>
    </cfRule>
    <cfRule type="expression" priority="13" aboveAverage="0" equalAverage="0" bottom="0" percent="0" rank="0" text="" dxfId="4">
      <formula>AND(ISNUMBER(G15),G15/$B15&lt;0.6)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9" min="2" style="0" width="15"/>
    <col collapsed="false" customWidth="true" hidden="false" outlineLevel="0" max="10" min="10" style="0" width="36"/>
  </cols>
  <sheetData>
    <row r="1" customFormat="false" ht="19.7" hidden="false" customHeight="false" outlineLevel="0" collapsed="false">
      <c r="A1" s="1" t="s">
        <v>65</v>
      </c>
    </row>
    <row r="2" customFormat="false" ht="15" hidden="false" customHeight="false" outlineLevel="0" collapsed="false">
      <c r="A2" s="2" t="s">
        <v>66</v>
      </c>
    </row>
    <row r="4" customFormat="false" ht="42" hidden="false" customHeight="true" outlineLevel="0" collapsed="false">
      <c r="A4" s="9" t="s">
        <v>53</v>
      </c>
      <c r="B4" s="9" t="s">
        <v>67</v>
      </c>
      <c r="C4" s="9" t="s">
        <v>68</v>
      </c>
      <c r="D4" s="9" t="s">
        <v>69</v>
      </c>
      <c r="E4" s="9" t="s">
        <v>70</v>
      </c>
      <c r="F4" s="9" t="s">
        <v>71</v>
      </c>
      <c r="G4" s="9" t="s">
        <v>72</v>
      </c>
      <c r="H4" s="9" t="s">
        <v>73</v>
      </c>
      <c r="I4" s="9" t="s">
        <v>74</v>
      </c>
      <c r="J4" s="9" t="s">
        <v>75</v>
      </c>
    </row>
    <row r="5" customFormat="false" ht="15" hidden="false" customHeight="false" outlineLevel="0" collapsed="false">
      <c r="A5" s="18" t="str">
        <f aca="false">Setup!$B$8</f>
        <v>Firm A</v>
      </c>
      <c r="B5" s="25"/>
      <c r="C5" s="25"/>
      <c r="D5" s="25"/>
      <c r="E5" s="25"/>
      <c r="F5" s="25"/>
      <c r="G5" s="15"/>
      <c r="H5" s="25"/>
      <c r="I5" s="26" t="str">
        <f aca="false">IF(COUNT(B5:H5)=0,"",SUM(B5:D5)+E5+F5*3*(1+G5)+H5*3)</f>
        <v/>
      </c>
      <c r="J5" s="14"/>
    </row>
    <row r="6" customFormat="false" ht="15" hidden="false" customHeight="false" outlineLevel="0" collapsed="false">
      <c r="A6" s="18" t="str">
        <f aca="false">Setup!$B$9</f>
        <v>Firm B</v>
      </c>
      <c r="B6" s="25"/>
      <c r="C6" s="25"/>
      <c r="D6" s="25"/>
      <c r="E6" s="25"/>
      <c r="F6" s="25"/>
      <c r="G6" s="15"/>
      <c r="H6" s="25"/>
      <c r="I6" s="26" t="str">
        <f aca="false">IF(COUNT(B6:H6)=0,"",SUM(B6:D6)+E6+F6*3*(1+G6)+H6*3)</f>
        <v/>
      </c>
      <c r="J6" s="14"/>
    </row>
    <row r="7" customFormat="false" ht="15" hidden="false" customHeight="false" outlineLevel="0" collapsed="false">
      <c r="A7" s="18" t="str">
        <f aca="false">Setup!$B$10</f>
        <v>Firm C</v>
      </c>
      <c r="B7" s="25"/>
      <c r="C7" s="25"/>
      <c r="D7" s="25"/>
      <c r="E7" s="25"/>
      <c r="F7" s="25"/>
      <c r="G7" s="15"/>
      <c r="H7" s="25"/>
      <c r="I7" s="26" t="str">
        <f aca="false">IF(COUNT(B7:H7)=0,"",SUM(B7:D7)+E7+F7*3*(1+G7)+H7*3)</f>
        <v/>
      </c>
      <c r="J7" s="14"/>
    </row>
    <row r="8" customFormat="false" ht="15" hidden="false" customHeight="false" outlineLevel="0" collapsed="false">
      <c r="A8" s="18" t="str">
        <f aca="false">Setup!$B$11</f>
        <v>Firm D</v>
      </c>
      <c r="B8" s="25"/>
      <c r="C8" s="25"/>
      <c r="D8" s="25"/>
      <c r="E8" s="25"/>
      <c r="F8" s="25"/>
      <c r="G8" s="15"/>
      <c r="H8" s="25"/>
      <c r="I8" s="26" t="str">
        <f aca="false">IF(COUNT(B8:H8)=0,"",SUM(B8:D8)+E8+F8*3*(1+G8)+H8*3)</f>
        <v/>
      </c>
      <c r="J8" s="14"/>
    </row>
    <row r="9" customFormat="false" ht="15" hidden="false" customHeight="false" outlineLevel="0" collapsed="false">
      <c r="A9" s="18" t="str">
        <f aca="false">Setup!$B$12</f>
        <v>Firm E</v>
      </c>
      <c r="B9" s="25"/>
      <c r="C9" s="25"/>
      <c r="D9" s="25"/>
      <c r="E9" s="25"/>
      <c r="F9" s="25"/>
      <c r="G9" s="15"/>
      <c r="H9" s="25"/>
      <c r="I9" s="26" t="str">
        <f aca="false">IF(COUNT(B9:H9)=0,"",SUM(B9:D9)+E9+F9*3*(1+G9)+H9*3)</f>
        <v/>
      </c>
      <c r="J9" s="14"/>
    </row>
    <row r="11" customFormat="false" ht="15" hidden="false" customHeight="false" outlineLevel="0" collapsed="false">
      <c r="A11" s="24" t="s">
        <v>76</v>
      </c>
      <c r="B11" s="24"/>
      <c r="C11" s="24"/>
      <c r="D11" s="24"/>
      <c r="E11" s="24"/>
      <c r="F11" s="24"/>
      <c r="G11" s="24"/>
      <c r="H11" s="24"/>
      <c r="I11" s="24"/>
      <c r="J11" s="24"/>
    </row>
    <row r="12" customFormat="false" ht="15" hidden="false" customHeight="false" outlineLevel="0" collapsed="false">
      <c r="A12" s="24" t="s">
        <v>77</v>
      </c>
      <c r="B12" s="24"/>
      <c r="C12" s="24"/>
      <c r="D12" s="24"/>
      <c r="E12" s="24"/>
      <c r="F12" s="24"/>
      <c r="G12" s="24"/>
      <c r="H12" s="24"/>
      <c r="I12" s="24"/>
      <c r="J12" s="24"/>
    </row>
    <row r="13" customFormat="false" ht="15" hidden="false" customHeight="false" outlineLevel="0" collapsed="false">
      <c r="A13" s="24" t="s">
        <v>78</v>
      </c>
      <c r="B13" s="24"/>
      <c r="C13" s="24"/>
      <c r="D13" s="24"/>
      <c r="E13" s="24"/>
      <c r="F13" s="24"/>
      <c r="G13" s="24"/>
      <c r="H13" s="24"/>
      <c r="I13" s="24"/>
      <c r="J13" s="24"/>
    </row>
  </sheetData>
  <mergeCells count="3">
    <mergeCell ref="A11:J11"/>
    <mergeCell ref="A12:J12"/>
    <mergeCell ref="A13:J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"/>
    <col collapsed="false" customWidth="true" hidden="false" outlineLevel="0" max="3" min="3" style="0" width="46"/>
    <col collapsed="false" customWidth="true" hidden="false" outlineLevel="0" max="8" min="4" style="0" width="13"/>
    <col collapsed="false" customWidth="true" hidden="false" outlineLevel="0" max="9" min="9" style="0" width="34"/>
  </cols>
  <sheetData>
    <row r="1" customFormat="false" ht="19.7" hidden="false" customHeight="false" outlineLevel="0" collapsed="false">
      <c r="A1" s="1" t="s">
        <v>79</v>
      </c>
    </row>
    <row r="2" customFormat="false" ht="15" hidden="false" customHeight="false" outlineLevel="0" collapsed="false">
      <c r="A2" s="2" t="s">
        <v>80</v>
      </c>
    </row>
    <row r="3" customFormat="false" ht="15" hidden="false" customHeight="false" outlineLevel="0" collapsed="false">
      <c r="A3" s="13" t="s">
        <v>81</v>
      </c>
      <c r="B3" s="14"/>
      <c r="C3" s="14"/>
    </row>
    <row r="5" customFormat="false" ht="15" hidden="false" customHeight="false" outlineLevel="0" collapsed="false">
      <c r="A5" s="9" t="s">
        <v>42</v>
      </c>
      <c r="B5" s="9" t="s">
        <v>43</v>
      </c>
      <c r="C5" s="9" t="s">
        <v>82</v>
      </c>
      <c r="D5" s="9" t="str">
        <f aca="false">Setup!$B$8</f>
        <v>Firm A</v>
      </c>
      <c r="E5" s="9" t="str">
        <f aca="false">Setup!$B$9</f>
        <v>Firm B</v>
      </c>
      <c r="F5" s="9" t="str">
        <f aca="false">Setup!$B$10</f>
        <v>Firm C</v>
      </c>
      <c r="G5" s="9" t="str">
        <f aca="false">Setup!$B$11</f>
        <v>Firm D</v>
      </c>
      <c r="H5" s="9" t="str">
        <f aca="false">Setup!$B$12</f>
        <v>Firm E</v>
      </c>
      <c r="I5" s="9" t="s">
        <v>75</v>
      </c>
    </row>
    <row r="6" customFormat="false" ht="27.75" hidden="false" customHeight="true" outlineLevel="0" collapsed="false">
      <c r="A6" s="27" t="s">
        <v>44</v>
      </c>
      <c r="B6" s="28" t="n">
        <f aca="false">Setup!$B$16</f>
        <v>0.3</v>
      </c>
      <c r="C6" s="11" t="s">
        <v>83</v>
      </c>
      <c r="D6" s="5"/>
      <c r="E6" s="5"/>
      <c r="F6" s="5"/>
      <c r="G6" s="5"/>
      <c r="H6" s="5"/>
      <c r="I6" s="14"/>
    </row>
    <row r="7" customFormat="false" ht="27.75" hidden="false" customHeight="true" outlineLevel="0" collapsed="false">
      <c r="A7" s="27"/>
      <c r="B7" s="27"/>
      <c r="C7" s="11" t="s">
        <v>84</v>
      </c>
      <c r="D7" s="5"/>
      <c r="E7" s="5"/>
      <c r="F7" s="5"/>
      <c r="G7" s="5"/>
      <c r="H7" s="5"/>
      <c r="I7" s="14"/>
    </row>
    <row r="8" customFormat="false" ht="27.75" hidden="false" customHeight="true" outlineLevel="0" collapsed="false">
      <c r="A8" s="27"/>
      <c r="B8" s="27"/>
      <c r="C8" s="11" t="s">
        <v>85</v>
      </c>
      <c r="D8" s="5"/>
      <c r="E8" s="5"/>
      <c r="F8" s="5"/>
      <c r="G8" s="5"/>
      <c r="H8" s="5"/>
      <c r="I8" s="14"/>
    </row>
    <row r="9" customFormat="false" ht="27.75" hidden="false" customHeight="true" outlineLevel="0" collapsed="false">
      <c r="A9" s="27"/>
      <c r="B9" s="27"/>
      <c r="C9" s="11" t="s">
        <v>86</v>
      </c>
      <c r="D9" s="5"/>
      <c r="E9" s="5"/>
      <c r="F9" s="5"/>
      <c r="G9" s="5"/>
      <c r="H9" s="5"/>
      <c r="I9" s="14"/>
    </row>
    <row r="10" customFormat="false" ht="27.75" hidden="false" customHeight="true" outlineLevel="0" collapsed="false">
      <c r="A10" s="27" t="s">
        <v>45</v>
      </c>
      <c r="B10" s="28" t="n">
        <f aca="false">Setup!$B$17</f>
        <v>0.2</v>
      </c>
      <c r="C10" s="11" t="s">
        <v>87</v>
      </c>
      <c r="D10" s="5"/>
      <c r="E10" s="5"/>
      <c r="F10" s="5"/>
      <c r="G10" s="5"/>
      <c r="H10" s="5"/>
      <c r="I10" s="14"/>
    </row>
    <row r="11" customFormat="false" ht="27.75" hidden="false" customHeight="true" outlineLevel="0" collapsed="false">
      <c r="A11" s="27"/>
      <c r="B11" s="27"/>
      <c r="C11" s="11" t="s">
        <v>88</v>
      </c>
      <c r="D11" s="5"/>
      <c r="E11" s="5"/>
      <c r="F11" s="5"/>
      <c r="G11" s="5"/>
      <c r="H11" s="5"/>
      <c r="I11" s="14"/>
    </row>
    <row r="12" customFormat="false" ht="27.75" hidden="false" customHeight="true" outlineLevel="0" collapsed="false">
      <c r="A12" s="27" t="s">
        <v>46</v>
      </c>
      <c r="B12" s="28" t="n">
        <f aca="false">Setup!$B$18</f>
        <v>0.2</v>
      </c>
      <c r="C12" s="11" t="s">
        <v>89</v>
      </c>
      <c r="D12" s="5"/>
      <c r="E12" s="5"/>
      <c r="F12" s="5"/>
      <c r="G12" s="5"/>
      <c r="H12" s="5"/>
      <c r="I12" s="14"/>
    </row>
    <row r="13" customFormat="false" ht="27.75" hidden="false" customHeight="true" outlineLevel="0" collapsed="false">
      <c r="A13" s="27"/>
      <c r="B13" s="27"/>
      <c r="C13" s="11" t="s">
        <v>90</v>
      </c>
      <c r="D13" s="5"/>
      <c r="E13" s="5"/>
      <c r="F13" s="5"/>
      <c r="G13" s="5"/>
      <c r="H13" s="5"/>
      <c r="I13" s="14"/>
    </row>
    <row r="14" customFormat="false" ht="27.75" hidden="false" customHeight="true" outlineLevel="0" collapsed="false">
      <c r="A14" s="27"/>
      <c r="B14" s="27"/>
      <c r="C14" s="11" t="s">
        <v>91</v>
      </c>
      <c r="D14" s="5"/>
      <c r="E14" s="5"/>
      <c r="F14" s="5"/>
      <c r="G14" s="5"/>
      <c r="H14" s="5"/>
      <c r="I14" s="14"/>
    </row>
    <row r="15" customFormat="false" ht="27.75" hidden="false" customHeight="true" outlineLevel="0" collapsed="false">
      <c r="A15" s="27" t="s">
        <v>47</v>
      </c>
      <c r="B15" s="28" t="n">
        <f aca="false">Setup!$B$19</f>
        <v>0.1</v>
      </c>
      <c r="C15" s="11" t="s">
        <v>92</v>
      </c>
      <c r="D15" s="5"/>
      <c r="E15" s="5"/>
      <c r="F15" s="5"/>
      <c r="G15" s="5"/>
      <c r="H15" s="5"/>
      <c r="I15" s="14"/>
    </row>
    <row r="16" customFormat="false" ht="27.75" hidden="false" customHeight="true" outlineLevel="0" collapsed="false">
      <c r="A16" s="27"/>
      <c r="B16" s="27"/>
      <c r="C16" s="11" t="s">
        <v>93</v>
      </c>
      <c r="D16" s="5"/>
      <c r="E16" s="5"/>
      <c r="F16" s="5"/>
      <c r="G16" s="5"/>
      <c r="H16" s="5"/>
      <c r="I16" s="14"/>
    </row>
    <row r="17" customFormat="false" ht="27.75" hidden="false" customHeight="true" outlineLevel="0" collapsed="false">
      <c r="A17" s="27" t="s">
        <v>48</v>
      </c>
      <c r="B17" s="28" t="n">
        <f aca="false">Setup!$B$20</f>
        <v>0.1</v>
      </c>
      <c r="C17" s="11" t="s">
        <v>94</v>
      </c>
      <c r="D17" s="5"/>
      <c r="E17" s="5"/>
      <c r="F17" s="5"/>
      <c r="G17" s="5"/>
      <c r="H17" s="5"/>
      <c r="I17" s="14"/>
    </row>
    <row r="18" customFormat="false" ht="27.75" hidden="false" customHeight="true" outlineLevel="0" collapsed="false">
      <c r="A18" s="27"/>
      <c r="B18" s="27"/>
      <c r="C18" s="11" t="s">
        <v>95</v>
      </c>
      <c r="D18" s="5"/>
      <c r="E18" s="5"/>
      <c r="F18" s="5"/>
      <c r="G18" s="5"/>
      <c r="H18" s="5"/>
      <c r="I18" s="14"/>
    </row>
    <row r="19" customFormat="false" ht="27.75" hidden="false" customHeight="true" outlineLevel="0" collapsed="false">
      <c r="A19" s="27" t="s">
        <v>49</v>
      </c>
      <c r="B19" s="28" t="n">
        <f aca="false">Setup!$B$21</f>
        <v>0.1</v>
      </c>
      <c r="C19" s="11" t="s">
        <v>96</v>
      </c>
      <c r="D19" s="5"/>
      <c r="E19" s="5"/>
      <c r="F19" s="5"/>
      <c r="G19" s="5"/>
      <c r="H19" s="5"/>
      <c r="I19" s="14"/>
    </row>
    <row r="20" customFormat="false" ht="27.75" hidden="false" customHeight="true" outlineLevel="0" collapsed="false">
      <c r="A20" s="27"/>
      <c r="B20" s="27"/>
      <c r="C20" s="11" t="s">
        <v>97</v>
      </c>
      <c r="D20" s="5"/>
      <c r="E20" s="5"/>
      <c r="F20" s="5"/>
      <c r="G20" s="5"/>
      <c r="H20" s="5"/>
      <c r="I20" s="14"/>
    </row>
    <row r="21" customFormat="false" ht="27.75" hidden="false" customHeight="true" outlineLevel="0" collapsed="false">
      <c r="A21" s="27"/>
      <c r="B21" s="27"/>
      <c r="C21" s="11" t="s">
        <v>98</v>
      </c>
      <c r="D21" s="5"/>
      <c r="E21" s="5"/>
      <c r="F21" s="5"/>
      <c r="G21" s="5"/>
      <c r="H21" s="5"/>
      <c r="I21" s="14"/>
    </row>
    <row r="23" customFormat="false" ht="15" hidden="false" customHeight="false" outlineLevel="0" collapsed="false">
      <c r="A23" s="8" t="s">
        <v>99</v>
      </c>
    </row>
    <row r="24" customFormat="false" ht="23.85" hidden="false" customHeight="false" outlineLevel="0" collapsed="false">
      <c r="A24" s="9" t="s">
        <v>42</v>
      </c>
      <c r="B24" s="9" t="s">
        <v>63</v>
      </c>
      <c r="C24" s="9" t="s">
        <v>100</v>
      </c>
      <c r="D24" s="9" t="str">
        <f aca="false">Setup!$B$8</f>
        <v>Firm A</v>
      </c>
      <c r="E24" s="9" t="str">
        <f aca="false">Setup!$B$9</f>
        <v>Firm B</v>
      </c>
      <c r="F24" s="9" t="str">
        <f aca="false">Setup!$B$10</f>
        <v>Firm C</v>
      </c>
      <c r="G24" s="9" t="str">
        <f aca="false">Setup!$B$11</f>
        <v>Firm D</v>
      </c>
      <c r="H24" s="9" t="str">
        <f aca="false">Setup!$B$12</f>
        <v>Firm E</v>
      </c>
    </row>
    <row r="25" customFormat="false" ht="27.75" hidden="false" customHeight="true" outlineLevel="0" collapsed="false">
      <c r="A25" s="11" t="s">
        <v>44</v>
      </c>
      <c r="B25" s="22" t="n">
        <f aca="false">Setup!$B$16*100</f>
        <v>30</v>
      </c>
      <c r="C25" s="29"/>
      <c r="D25" s="23" t="str">
        <f aca="false">IF(COUNT(D6:D9)=0,"",AVERAGE(D6:D9)/5*$B25)</f>
        <v/>
      </c>
      <c r="E25" s="23" t="str">
        <f aca="false">IF(COUNT(E6:E9)=0,"",AVERAGE(E6:E9)/5*$B25)</f>
        <v/>
      </c>
      <c r="F25" s="23" t="str">
        <f aca="false">IF(COUNT(F6:F9)=0,"",AVERAGE(F6:F9)/5*$B25)</f>
        <v/>
      </c>
      <c r="G25" s="23" t="str">
        <f aca="false">IF(COUNT(G6:G9)=0,"",AVERAGE(G6:G9)/5*$B25)</f>
        <v/>
      </c>
      <c r="H25" s="23" t="str">
        <f aca="false">IF(COUNT(H6:H9)=0,"",AVERAGE(H6:H9)/5*$B25)</f>
        <v/>
      </c>
    </row>
    <row r="26" customFormat="false" ht="27.75" hidden="false" customHeight="true" outlineLevel="0" collapsed="false">
      <c r="A26" s="11" t="s">
        <v>45</v>
      </c>
      <c r="B26" s="22" t="n">
        <f aca="false">Setup!$B$17*100</f>
        <v>20</v>
      </c>
      <c r="C26" s="29"/>
      <c r="D26" s="23" t="str">
        <f aca="false">IF(COUNT(D10:D11)=0,"",AVERAGE(D10:D11)/5*$B26)</f>
        <v/>
      </c>
      <c r="E26" s="23" t="str">
        <f aca="false">IF(COUNT(E10:E11)=0,"",AVERAGE(E10:E11)/5*$B26)</f>
        <v/>
      </c>
      <c r="F26" s="23" t="str">
        <f aca="false">IF(COUNT(F10:F11)=0,"",AVERAGE(F10:F11)/5*$B26)</f>
        <v/>
      </c>
      <c r="G26" s="23" t="str">
        <f aca="false">IF(COUNT(G10:G11)=0,"",AVERAGE(G10:G11)/5*$B26)</f>
        <v/>
      </c>
      <c r="H26" s="23" t="str">
        <f aca="false">IF(COUNT(H10:H11)=0,"",AVERAGE(H10:H11)/5*$B26)</f>
        <v/>
      </c>
    </row>
    <row r="27" customFormat="false" ht="27.75" hidden="false" customHeight="true" outlineLevel="0" collapsed="false">
      <c r="A27" s="11" t="s">
        <v>46</v>
      </c>
      <c r="B27" s="22" t="n">
        <f aca="false">Setup!$B$18*100</f>
        <v>20</v>
      </c>
      <c r="C27" s="29"/>
      <c r="D27" s="23" t="str">
        <f aca="false">IF(COUNT(D12:D14)=0,"",AVERAGE(D12:D14)/5*$B27)</f>
        <v/>
      </c>
      <c r="E27" s="23" t="str">
        <f aca="false">IF(COUNT(E12:E14)=0,"",AVERAGE(E12:E14)/5*$B27)</f>
        <v/>
      </c>
      <c r="F27" s="23" t="str">
        <f aca="false">IF(COUNT(F12:F14)=0,"",AVERAGE(F12:F14)/5*$B27)</f>
        <v/>
      </c>
      <c r="G27" s="23" t="str">
        <f aca="false">IF(COUNT(G12:G14)=0,"",AVERAGE(G12:G14)/5*$B27)</f>
        <v/>
      </c>
      <c r="H27" s="23" t="str">
        <f aca="false">IF(COUNT(H12:H14)=0,"",AVERAGE(H12:H14)/5*$B27)</f>
        <v/>
      </c>
    </row>
    <row r="28" customFormat="false" ht="27.75" hidden="false" customHeight="true" outlineLevel="0" collapsed="false">
      <c r="A28" s="11" t="s">
        <v>47</v>
      </c>
      <c r="B28" s="22" t="n">
        <f aca="false">Setup!$B$19*100</f>
        <v>10</v>
      </c>
      <c r="C28" s="29"/>
      <c r="D28" s="23" t="str">
        <f aca="false">IF(COUNT(D15:D16)=0,"",AVERAGE(D15:D16)/5*$B28)</f>
        <v/>
      </c>
      <c r="E28" s="23" t="str">
        <f aca="false">IF(COUNT(E15:E16)=0,"",AVERAGE(E15:E16)/5*$B28)</f>
        <v/>
      </c>
      <c r="F28" s="23" t="str">
        <f aca="false">IF(COUNT(F15:F16)=0,"",AVERAGE(F15:F16)/5*$B28)</f>
        <v/>
      </c>
      <c r="G28" s="23" t="str">
        <f aca="false">IF(COUNT(G15:G16)=0,"",AVERAGE(G15:G16)/5*$B28)</f>
        <v/>
      </c>
      <c r="H28" s="23" t="str">
        <f aca="false">IF(COUNT(H15:H16)=0,"",AVERAGE(H15:H16)/5*$B28)</f>
        <v/>
      </c>
    </row>
    <row r="29" customFormat="false" ht="27.75" hidden="false" customHeight="true" outlineLevel="0" collapsed="false">
      <c r="A29" s="11" t="s">
        <v>48</v>
      </c>
      <c r="B29" s="22" t="n">
        <f aca="false">Setup!$B$20*100</f>
        <v>10</v>
      </c>
      <c r="C29" s="29"/>
      <c r="D29" s="23" t="str">
        <f aca="false">IF(COUNT(D17:D18)=0,"",AVERAGE(D17:D18)/5*$B29)</f>
        <v/>
      </c>
      <c r="E29" s="23" t="str">
        <f aca="false">IF(COUNT(E17:E18)=0,"",AVERAGE(E17:E18)/5*$B29)</f>
        <v/>
      </c>
      <c r="F29" s="23" t="str">
        <f aca="false">IF(COUNT(F17:F18)=0,"",AVERAGE(F17:F18)/5*$B29)</f>
        <v/>
      </c>
      <c r="G29" s="23" t="str">
        <f aca="false">IF(COUNT(G17:G18)=0,"",AVERAGE(G17:G18)/5*$B29)</f>
        <v/>
      </c>
      <c r="H29" s="23" t="str">
        <f aca="false">IF(COUNT(H17:H18)=0,"",AVERAGE(H17:H18)/5*$B29)</f>
        <v/>
      </c>
    </row>
    <row r="30" customFormat="false" ht="27.75" hidden="false" customHeight="true" outlineLevel="0" collapsed="false">
      <c r="A30" s="11" t="s">
        <v>49</v>
      </c>
      <c r="B30" s="22" t="n">
        <f aca="false">Setup!$B$21*100</f>
        <v>10</v>
      </c>
      <c r="C30" s="29"/>
      <c r="D30" s="23" t="str">
        <f aca="false">IF(COUNT(D19:D21)=0,"",AVERAGE(D19:D21)/5*$B30)</f>
        <v/>
      </c>
      <c r="E30" s="23" t="str">
        <f aca="false">IF(COUNT(E19:E21)=0,"",AVERAGE(E19:E21)/5*$B30)</f>
        <v/>
      </c>
      <c r="F30" s="23" t="str">
        <f aca="false">IF(COUNT(F19:F21)=0,"",AVERAGE(F19:F21)/5*$B30)</f>
        <v/>
      </c>
      <c r="G30" s="23" t="str">
        <f aca="false">IF(COUNT(G19:G21)=0,"",AVERAGE(G19:G21)/5*$B30)</f>
        <v/>
      </c>
      <c r="H30" s="23" t="str">
        <f aca="false">IF(COUNT(H19:H21)=0,"",AVERAGE(H19:H21)/5*$B30)</f>
        <v/>
      </c>
    </row>
    <row r="31" customFormat="false" ht="15" hidden="false" customHeight="false" outlineLevel="0" collapsed="false">
      <c r="A31" s="30" t="s">
        <v>101</v>
      </c>
      <c r="B31" s="31" t="n">
        <f aca="false">SUM(B25:B30)</f>
        <v>100</v>
      </c>
      <c r="C31" s="32"/>
      <c r="D31" s="20" t="str">
        <f aca="false">IF(COUNT(D25:D30)=0,"",SUM(D25:D30))</f>
        <v/>
      </c>
      <c r="E31" s="20" t="str">
        <f aca="false">IF(COUNT(E25:E30)=0,"",SUM(E25:E30))</f>
        <v/>
      </c>
      <c r="F31" s="20" t="str">
        <f aca="false">IF(COUNT(F25:F30)=0,"",SUM(F25:F30))</f>
        <v/>
      </c>
      <c r="G31" s="20" t="str">
        <f aca="false">IF(COUNT(G25:G30)=0,"",SUM(G25:G30))</f>
        <v/>
      </c>
      <c r="H31" s="20" t="str">
        <f aca="false">IF(COUNT(H25:H30)=0,"",SUM(H25:H30))</f>
        <v/>
      </c>
    </row>
    <row r="32" customFormat="false" ht="15" hidden="false" customHeight="false" outlineLevel="0" collapsed="false">
      <c r="A32" s="33" t="s">
        <v>102</v>
      </c>
      <c r="B32" s="29"/>
      <c r="C32" s="29"/>
      <c r="D32" s="34" t="n">
        <f aca="false">COUNTBLANK(D6:D21)</f>
        <v>16</v>
      </c>
      <c r="E32" s="34" t="n">
        <f aca="false">COUNTBLANK(E6:E21)</f>
        <v>16</v>
      </c>
      <c r="F32" s="34" t="n">
        <f aca="false">COUNTBLANK(F6:F21)</f>
        <v>16</v>
      </c>
      <c r="G32" s="34" t="n">
        <f aca="false">COUNTBLANK(G6:G21)</f>
        <v>16</v>
      </c>
      <c r="H32" s="34" t="n">
        <f aca="false">COUNTBLANK(H6:H21)</f>
        <v>16</v>
      </c>
    </row>
  </sheetData>
  <mergeCells count="13">
    <mergeCell ref="B3:C3"/>
    <mergeCell ref="A6:A9"/>
    <mergeCell ref="B6:B9"/>
    <mergeCell ref="A10:A11"/>
    <mergeCell ref="B10:B11"/>
    <mergeCell ref="A12:A14"/>
    <mergeCell ref="B12:B14"/>
    <mergeCell ref="A15:A16"/>
    <mergeCell ref="B15:B16"/>
    <mergeCell ref="A17:A18"/>
    <mergeCell ref="B17:B18"/>
    <mergeCell ref="A19:A21"/>
    <mergeCell ref="B19:B21"/>
  </mergeCells>
  <conditionalFormatting sqref="D32:H32">
    <cfRule type="cellIs" priority="2" operator="greaterThan" aboveAverage="0" equalAverage="0" bottom="0" percent="0" rank="0" text="" dxfId="0">
      <formula>0</formula>
    </cfRule>
  </conditionalFormatting>
  <dataValidations count="1">
    <dataValidation allowBlank="true" error="Enter a whole number from 1 (poor) to 5 (excellent)." errorStyle="stop" errorTitle="Score must be 1–5" operator="between" prompt="Enter a whole number from 1 (poor) to 5 (excellent)." promptTitle="Score" showDropDown="false" showErrorMessage="true" showInputMessage="true" sqref="D6:H21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"/>
    <col collapsed="false" customWidth="true" hidden="false" outlineLevel="0" max="3" min="3" style="0" width="46"/>
    <col collapsed="false" customWidth="true" hidden="false" outlineLevel="0" max="8" min="4" style="0" width="13"/>
    <col collapsed="false" customWidth="true" hidden="false" outlineLevel="0" max="9" min="9" style="0" width="34"/>
  </cols>
  <sheetData>
    <row r="1" customFormat="false" ht="19.7" hidden="false" customHeight="false" outlineLevel="0" collapsed="false">
      <c r="A1" s="1" t="s">
        <v>103</v>
      </c>
    </row>
    <row r="2" customFormat="false" ht="15" hidden="false" customHeight="false" outlineLevel="0" collapsed="false">
      <c r="A2" s="2" t="s">
        <v>80</v>
      </c>
    </row>
    <row r="3" customFormat="false" ht="15" hidden="false" customHeight="false" outlineLevel="0" collapsed="false">
      <c r="A3" s="13" t="s">
        <v>81</v>
      </c>
      <c r="B3" s="14"/>
      <c r="C3" s="14"/>
    </row>
    <row r="5" customFormat="false" ht="15" hidden="false" customHeight="false" outlineLevel="0" collapsed="false">
      <c r="A5" s="9" t="s">
        <v>42</v>
      </c>
      <c r="B5" s="9" t="s">
        <v>43</v>
      </c>
      <c r="C5" s="9" t="s">
        <v>82</v>
      </c>
      <c r="D5" s="9" t="str">
        <f aca="false">Setup!$B$8</f>
        <v>Firm A</v>
      </c>
      <c r="E5" s="9" t="str">
        <f aca="false">Setup!$B$9</f>
        <v>Firm B</v>
      </c>
      <c r="F5" s="9" t="str">
        <f aca="false">Setup!$B$10</f>
        <v>Firm C</v>
      </c>
      <c r="G5" s="9" t="str">
        <f aca="false">Setup!$B$11</f>
        <v>Firm D</v>
      </c>
      <c r="H5" s="9" t="str">
        <f aca="false">Setup!$B$12</f>
        <v>Firm E</v>
      </c>
      <c r="I5" s="9" t="s">
        <v>75</v>
      </c>
    </row>
    <row r="6" customFormat="false" ht="27.75" hidden="false" customHeight="true" outlineLevel="0" collapsed="false">
      <c r="A6" s="27" t="s">
        <v>44</v>
      </c>
      <c r="B6" s="28" t="n">
        <f aca="false">Setup!$B$16</f>
        <v>0.3</v>
      </c>
      <c r="C6" s="11" t="s">
        <v>83</v>
      </c>
      <c r="D6" s="5"/>
      <c r="E6" s="5"/>
      <c r="F6" s="5"/>
      <c r="G6" s="5"/>
      <c r="H6" s="5"/>
      <c r="I6" s="14"/>
    </row>
    <row r="7" customFormat="false" ht="27.75" hidden="false" customHeight="true" outlineLevel="0" collapsed="false">
      <c r="A7" s="27"/>
      <c r="B7" s="27"/>
      <c r="C7" s="11" t="s">
        <v>84</v>
      </c>
      <c r="D7" s="5"/>
      <c r="E7" s="5"/>
      <c r="F7" s="5"/>
      <c r="G7" s="5"/>
      <c r="H7" s="5"/>
      <c r="I7" s="14"/>
    </row>
    <row r="8" customFormat="false" ht="27.75" hidden="false" customHeight="true" outlineLevel="0" collapsed="false">
      <c r="A8" s="27"/>
      <c r="B8" s="27"/>
      <c r="C8" s="11" t="s">
        <v>85</v>
      </c>
      <c r="D8" s="5"/>
      <c r="E8" s="5"/>
      <c r="F8" s="5"/>
      <c r="G8" s="5"/>
      <c r="H8" s="5"/>
      <c r="I8" s="14"/>
    </row>
    <row r="9" customFormat="false" ht="27.75" hidden="false" customHeight="true" outlineLevel="0" collapsed="false">
      <c r="A9" s="27"/>
      <c r="B9" s="27"/>
      <c r="C9" s="11" t="s">
        <v>86</v>
      </c>
      <c r="D9" s="5"/>
      <c r="E9" s="5"/>
      <c r="F9" s="5"/>
      <c r="G9" s="5"/>
      <c r="H9" s="5"/>
      <c r="I9" s="14"/>
    </row>
    <row r="10" customFormat="false" ht="27.75" hidden="false" customHeight="true" outlineLevel="0" collapsed="false">
      <c r="A10" s="27" t="s">
        <v>45</v>
      </c>
      <c r="B10" s="28" t="n">
        <f aca="false">Setup!$B$17</f>
        <v>0.2</v>
      </c>
      <c r="C10" s="11" t="s">
        <v>87</v>
      </c>
      <c r="D10" s="5"/>
      <c r="E10" s="5"/>
      <c r="F10" s="5"/>
      <c r="G10" s="5"/>
      <c r="H10" s="5"/>
      <c r="I10" s="14"/>
    </row>
    <row r="11" customFormat="false" ht="27.75" hidden="false" customHeight="true" outlineLevel="0" collapsed="false">
      <c r="A11" s="27"/>
      <c r="B11" s="27"/>
      <c r="C11" s="11" t="s">
        <v>88</v>
      </c>
      <c r="D11" s="5"/>
      <c r="E11" s="5"/>
      <c r="F11" s="5"/>
      <c r="G11" s="5"/>
      <c r="H11" s="5"/>
      <c r="I11" s="14"/>
    </row>
    <row r="12" customFormat="false" ht="27.75" hidden="false" customHeight="true" outlineLevel="0" collapsed="false">
      <c r="A12" s="27" t="s">
        <v>46</v>
      </c>
      <c r="B12" s="28" t="n">
        <f aca="false">Setup!$B$18</f>
        <v>0.2</v>
      </c>
      <c r="C12" s="11" t="s">
        <v>89</v>
      </c>
      <c r="D12" s="5"/>
      <c r="E12" s="5"/>
      <c r="F12" s="5"/>
      <c r="G12" s="5"/>
      <c r="H12" s="5"/>
      <c r="I12" s="14"/>
    </row>
    <row r="13" customFormat="false" ht="27.75" hidden="false" customHeight="true" outlineLevel="0" collapsed="false">
      <c r="A13" s="27"/>
      <c r="B13" s="27"/>
      <c r="C13" s="11" t="s">
        <v>90</v>
      </c>
      <c r="D13" s="5"/>
      <c r="E13" s="5"/>
      <c r="F13" s="5"/>
      <c r="G13" s="5"/>
      <c r="H13" s="5"/>
      <c r="I13" s="14"/>
    </row>
    <row r="14" customFormat="false" ht="27.75" hidden="false" customHeight="true" outlineLevel="0" collapsed="false">
      <c r="A14" s="27"/>
      <c r="B14" s="27"/>
      <c r="C14" s="11" t="s">
        <v>91</v>
      </c>
      <c r="D14" s="5"/>
      <c r="E14" s="5"/>
      <c r="F14" s="5"/>
      <c r="G14" s="5"/>
      <c r="H14" s="5"/>
      <c r="I14" s="14"/>
    </row>
    <row r="15" customFormat="false" ht="27.75" hidden="false" customHeight="true" outlineLevel="0" collapsed="false">
      <c r="A15" s="27" t="s">
        <v>47</v>
      </c>
      <c r="B15" s="28" t="n">
        <f aca="false">Setup!$B$19</f>
        <v>0.1</v>
      </c>
      <c r="C15" s="11" t="s">
        <v>92</v>
      </c>
      <c r="D15" s="5"/>
      <c r="E15" s="5"/>
      <c r="F15" s="5"/>
      <c r="G15" s="5"/>
      <c r="H15" s="5"/>
      <c r="I15" s="14"/>
    </row>
    <row r="16" customFormat="false" ht="27.75" hidden="false" customHeight="true" outlineLevel="0" collapsed="false">
      <c r="A16" s="27"/>
      <c r="B16" s="27"/>
      <c r="C16" s="11" t="s">
        <v>93</v>
      </c>
      <c r="D16" s="5"/>
      <c r="E16" s="5"/>
      <c r="F16" s="5"/>
      <c r="G16" s="5"/>
      <c r="H16" s="5"/>
      <c r="I16" s="14"/>
    </row>
    <row r="17" customFormat="false" ht="27.75" hidden="false" customHeight="true" outlineLevel="0" collapsed="false">
      <c r="A17" s="27" t="s">
        <v>48</v>
      </c>
      <c r="B17" s="28" t="n">
        <f aca="false">Setup!$B$20</f>
        <v>0.1</v>
      </c>
      <c r="C17" s="11" t="s">
        <v>94</v>
      </c>
      <c r="D17" s="5"/>
      <c r="E17" s="5"/>
      <c r="F17" s="5"/>
      <c r="G17" s="5"/>
      <c r="H17" s="5"/>
      <c r="I17" s="14"/>
    </row>
    <row r="18" customFormat="false" ht="27.75" hidden="false" customHeight="true" outlineLevel="0" collapsed="false">
      <c r="A18" s="27"/>
      <c r="B18" s="27"/>
      <c r="C18" s="11" t="s">
        <v>95</v>
      </c>
      <c r="D18" s="5"/>
      <c r="E18" s="5"/>
      <c r="F18" s="5"/>
      <c r="G18" s="5"/>
      <c r="H18" s="5"/>
      <c r="I18" s="14"/>
    </row>
    <row r="19" customFormat="false" ht="27.75" hidden="false" customHeight="true" outlineLevel="0" collapsed="false">
      <c r="A19" s="27" t="s">
        <v>49</v>
      </c>
      <c r="B19" s="28" t="n">
        <f aca="false">Setup!$B$21</f>
        <v>0.1</v>
      </c>
      <c r="C19" s="11" t="s">
        <v>96</v>
      </c>
      <c r="D19" s="5"/>
      <c r="E19" s="5"/>
      <c r="F19" s="5"/>
      <c r="G19" s="5"/>
      <c r="H19" s="5"/>
      <c r="I19" s="14"/>
    </row>
    <row r="20" customFormat="false" ht="27.75" hidden="false" customHeight="true" outlineLevel="0" collapsed="false">
      <c r="A20" s="27"/>
      <c r="B20" s="27"/>
      <c r="C20" s="11" t="s">
        <v>97</v>
      </c>
      <c r="D20" s="5"/>
      <c r="E20" s="5"/>
      <c r="F20" s="5"/>
      <c r="G20" s="5"/>
      <c r="H20" s="5"/>
      <c r="I20" s="14"/>
    </row>
    <row r="21" customFormat="false" ht="27.75" hidden="false" customHeight="true" outlineLevel="0" collapsed="false">
      <c r="A21" s="27"/>
      <c r="B21" s="27"/>
      <c r="C21" s="11" t="s">
        <v>98</v>
      </c>
      <c r="D21" s="5"/>
      <c r="E21" s="5"/>
      <c r="F21" s="5"/>
      <c r="G21" s="5"/>
      <c r="H21" s="5"/>
      <c r="I21" s="14"/>
    </row>
    <row r="23" customFormat="false" ht="15" hidden="false" customHeight="false" outlineLevel="0" collapsed="false">
      <c r="A23" s="8" t="s">
        <v>99</v>
      </c>
    </row>
    <row r="24" customFormat="false" ht="23.85" hidden="false" customHeight="false" outlineLevel="0" collapsed="false">
      <c r="A24" s="9" t="s">
        <v>42</v>
      </c>
      <c r="B24" s="9" t="s">
        <v>63</v>
      </c>
      <c r="C24" s="9" t="s">
        <v>100</v>
      </c>
      <c r="D24" s="9" t="str">
        <f aca="false">Setup!$B$8</f>
        <v>Firm A</v>
      </c>
      <c r="E24" s="9" t="str">
        <f aca="false">Setup!$B$9</f>
        <v>Firm B</v>
      </c>
      <c r="F24" s="9" t="str">
        <f aca="false">Setup!$B$10</f>
        <v>Firm C</v>
      </c>
      <c r="G24" s="9" t="str">
        <f aca="false">Setup!$B$11</f>
        <v>Firm D</v>
      </c>
      <c r="H24" s="9" t="str">
        <f aca="false">Setup!$B$12</f>
        <v>Firm E</v>
      </c>
    </row>
    <row r="25" customFormat="false" ht="27.75" hidden="false" customHeight="true" outlineLevel="0" collapsed="false">
      <c r="A25" s="11" t="s">
        <v>44</v>
      </c>
      <c r="B25" s="22" t="n">
        <f aca="false">Setup!$B$16*100</f>
        <v>30</v>
      </c>
      <c r="C25" s="29"/>
      <c r="D25" s="23" t="str">
        <f aca="false">IF(COUNT(D6:D9)=0,"",AVERAGE(D6:D9)/5*$B25)</f>
        <v/>
      </c>
      <c r="E25" s="23" t="str">
        <f aca="false">IF(COUNT(E6:E9)=0,"",AVERAGE(E6:E9)/5*$B25)</f>
        <v/>
      </c>
      <c r="F25" s="23" t="str">
        <f aca="false">IF(COUNT(F6:F9)=0,"",AVERAGE(F6:F9)/5*$B25)</f>
        <v/>
      </c>
      <c r="G25" s="23" t="str">
        <f aca="false">IF(COUNT(G6:G9)=0,"",AVERAGE(G6:G9)/5*$B25)</f>
        <v/>
      </c>
      <c r="H25" s="23" t="str">
        <f aca="false">IF(COUNT(H6:H9)=0,"",AVERAGE(H6:H9)/5*$B25)</f>
        <v/>
      </c>
    </row>
    <row r="26" customFormat="false" ht="27.75" hidden="false" customHeight="true" outlineLevel="0" collapsed="false">
      <c r="A26" s="11" t="s">
        <v>45</v>
      </c>
      <c r="B26" s="22" t="n">
        <f aca="false">Setup!$B$17*100</f>
        <v>20</v>
      </c>
      <c r="C26" s="29"/>
      <c r="D26" s="23" t="str">
        <f aca="false">IF(COUNT(D10:D11)=0,"",AVERAGE(D10:D11)/5*$B26)</f>
        <v/>
      </c>
      <c r="E26" s="23" t="str">
        <f aca="false">IF(COUNT(E10:E11)=0,"",AVERAGE(E10:E11)/5*$B26)</f>
        <v/>
      </c>
      <c r="F26" s="23" t="str">
        <f aca="false">IF(COUNT(F10:F11)=0,"",AVERAGE(F10:F11)/5*$B26)</f>
        <v/>
      </c>
      <c r="G26" s="23" t="str">
        <f aca="false">IF(COUNT(G10:G11)=0,"",AVERAGE(G10:G11)/5*$B26)</f>
        <v/>
      </c>
      <c r="H26" s="23" t="str">
        <f aca="false">IF(COUNT(H10:H11)=0,"",AVERAGE(H10:H11)/5*$B26)</f>
        <v/>
      </c>
    </row>
    <row r="27" customFormat="false" ht="27.75" hidden="false" customHeight="true" outlineLevel="0" collapsed="false">
      <c r="A27" s="11" t="s">
        <v>46</v>
      </c>
      <c r="B27" s="22" t="n">
        <f aca="false">Setup!$B$18*100</f>
        <v>20</v>
      </c>
      <c r="C27" s="29"/>
      <c r="D27" s="23" t="str">
        <f aca="false">IF(COUNT(D12:D14)=0,"",AVERAGE(D12:D14)/5*$B27)</f>
        <v/>
      </c>
      <c r="E27" s="23" t="str">
        <f aca="false">IF(COUNT(E12:E14)=0,"",AVERAGE(E12:E14)/5*$B27)</f>
        <v/>
      </c>
      <c r="F27" s="23" t="str">
        <f aca="false">IF(COUNT(F12:F14)=0,"",AVERAGE(F12:F14)/5*$B27)</f>
        <v/>
      </c>
      <c r="G27" s="23" t="str">
        <f aca="false">IF(COUNT(G12:G14)=0,"",AVERAGE(G12:G14)/5*$B27)</f>
        <v/>
      </c>
      <c r="H27" s="23" t="str">
        <f aca="false">IF(COUNT(H12:H14)=0,"",AVERAGE(H12:H14)/5*$B27)</f>
        <v/>
      </c>
    </row>
    <row r="28" customFormat="false" ht="27.75" hidden="false" customHeight="true" outlineLevel="0" collapsed="false">
      <c r="A28" s="11" t="s">
        <v>47</v>
      </c>
      <c r="B28" s="22" t="n">
        <f aca="false">Setup!$B$19*100</f>
        <v>10</v>
      </c>
      <c r="C28" s="29"/>
      <c r="D28" s="23" t="str">
        <f aca="false">IF(COUNT(D15:D16)=0,"",AVERAGE(D15:D16)/5*$B28)</f>
        <v/>
      </c>
      <c r="E28" s="23" t="str">
        <f aca="false">IF(COUNT(E15:E16)=0,"",AVERAGE(E15:E16)/5*$B28)</f>
        <v/>
      </c>
      <c r="F28" s="23" t="str">
        <f aca="false">IF(COUNT(F15:F16)=0,"",AVERAGE(F15:F16)/5*$B28)</f>
        <v/>
      </c>
      <c r="G28" s="23" t="str">
        <f aca="false">IF(COUNT(G15:G16)=0,"",AVERAGE(G15:G16)/5*$B28)</f>
        <v/>
      </c>
      <c r="H28" s="23" t="str">
        <f aca="false">IF(COUNT(H15:H16)=0,"",AVERAGE(H15:H16)/5*$B28)</f>
        <v/>
      </c>
    </row>
    <row r="29" customFormat="false" ht="27.75" hidden="false" customHeight="true" outlineLevel="0" collapsed="false">
      <c r="A29" s="11" t="s">
        <v>48</v>
      </c>
      <c r="B29" s="22" t="n">
        <f aca="false">Setup!$B$20*100</f>
        <v>10</v>
      </c>
      <c r="C29" s="29"/>
      <c r="D29" s="23" t="str">
        <f aca="false">IF(COUNT(D17:D18)=0,"",AVERAGE(D17:D18)/5*$B29)</f>
        <v/>
      </c>
      <c r="E29" s="23" t="str">
        <f aca="false">IF(COUNT(E17:E18)=0,"",AVERAGE(E17:E18)/5*$B29)</f>
        <v/>
      </c>
      <c r="F29" s="23" t="str">
        <f aca="false">IF(COUNT(F17:F18)=0,"",AVERAGE(F17:F18)/5*$B29)</f>
        <v/>
      </c>
      <c r="G29" s="23" t="str">
        <f aca="false">IF(COUNT(G17:G18)=0,"",AVERAGE(G17:G18)/5*$B29)</f>
        <v/>
      </c>
      <c r="H29" s="23" t="str">
        <f aca="false">IF(COUNT(H17:H18)=0,"",AVERAGE(H17:H18)/5*$B29)</f>
        <v/>
      </c>
    </row>
    <row r="30" customFormat="false" ht="27.75" hidden="false" customHeight="true" outlineLevel="0" collapsed="false">
      <c r="A30" s="11" t="s">
        <v>49</v>
      </c>
      <c r="B30" s="22" t="n">
        <f aca="false">Setup!$B$21*100</f>
        <v>10</v>
      </c>
      <c r="C30" s="29"/>
      <c r="D30" s="23" t="str">
        <f aca="false">IF(COUNT(D19:D21)=0,"",AVERAGE(D19:D21)/5*$B30)</f>
        <v/>
      </c>
      <c r="E30" s="23" t="str">
        <f aca="false">IF(COUNT(E19:E21)=0,"",AVERAGE(E19:E21)/5*$B30)</f>
        <v/>
      </c>
      <c r="F30" s="23" t="str">
        <f aca="false">IF(COUNT(F19:F21)=0,"",AVERAGE(F19:F21)/5*$B30)</f>
        <v/>
      </c>
      <c r="G30" s="23" t="str">
        <f aca="false">IF(COUNT(G19:G21)=0,"",AVERAGE(G19:G21)/5*$B30)</f>
        <v/>
      </c>
      <c r="H30" s="23" t="str">
        <f aca="false">IF(COUNT(H19:H21)=0,"",AVERAGE(H19:H21)/5*$B30)</f>
        <v/>
      </c>
    </row>
    <row r="31" customFormat="false" ht="15" hidden="false" customHeight="false" outlineLevel="0" collapsed="false">
      <c r="A31" s="30" t="s">
        <v>101</v>
      </c>
      <c r="B31" s="31" t="n">
        <f aca="false">SUM(B25:B30)</f>
        <v>100</v>
      </c>
      <c r="C31" s="32"/>
      <c r="D31" s="20" t="str">
        <f aca="false">IF(COUNT(D25:D30)=0,"",SUM(D25:D30))</f>
        <v/>
      </c>
      <c r="E31" s="20" t="str">
        <f aca="false">IF(COUNT(E25:E30)=0,"",SUM(E25:E30))</f>
        <v/>
      </c>
      <c r="F31" s="20" t="str">
        <f aca="false">IF(COUNT(F25:F30)=0,"",SUM(F25:F30))</f>
        <v/>
      </c>
      <c r="G31" s="20" t="str">
        <f aca="false">IF(COUNT(G25:G30)=0,"",SUM(G25:G30))</f>
        <v/>
      </c>
      <c r="H31" s="20" t="str">
        <f aca="false">IF(COUNT(H25:H30)=0,"",SUM(H25:H30))</f>
        <v/>
      </c>
    </row>
    <row r="32" customFormat="false" ht="15" hidden="false" customHeight="false" outlineLevel="0" collapsed="false">
      <c r="A32" s="33" t="s">
        <v>102</v>
      </c>
      <c r="B32" s="29"/>
      <c r="C32" s="29"/>
      <c r="D32" s="34" t="n">
        <f aca="false">COUNTBLANK(D6:D21)</f>
        <v>16</v>
      </c>
      <c r="E32" s="34" t="n">
        <f aca="false">COUNTBLANK(E6:E21)</f>
        <v>16</v>
      </c>
      <c r="F32" s="34" t="n">
        <f aca="false">COUNTBLANK(F6:F21)</f>
        <v>16</v>
      </c>
      <c r="G32" s="34" t="n">
        <f aca="false">COUNTBLANK(G6:G21)</f>
        <v>16</v>
      </c>
      <c r="H32" s="34" t="n">
        <f aca="false">COUNTBLANK(H6:H21)</f>
        <v>16</v>
      </c>
    </row>
  </sheetData>
  <mergeCells count="13">
    <mergeCell ref="B3:C3"/>
    <mergeCell ref="A6:A9"/>
    <mergeCell ref="B6:B9"/>
    <mergeCell ref="A10:A11"/>
    <mergeCell ref="B10:B11"/>
    <mergeCell ref="A12:A14"/>
    <mergeCell ref="B12:B14"/>
    <mergeCell ref="A15:A16"/>
    <mergeCell ref="B15:B16"/>
    <mergeCell ref="A17:A18"/>
    <mergeCell ref="B17:B18"/>
    <mergeCell ref="A19:A21"/>
    <mergeCell ref="B19:B21"/>
  </mergeCells>
  <conditionalFormatting sqref="D32:H32">
    <cfRule type="cellIs" priority="2" operator="greaterThan" aboveAverage="0" equalAverage="0" bottom="0" percent="0" rank="0" text="" dxfId="0">
      <formula>0</formula>
    </cfRule>
  </conditionalFormatting>
  <dataValidations count="1">
    <dataValidation allowBlank="true" error="Enter a whole number from 1 (poor) to 5 (excellent)." errorStyle="stop" errorTitle="Score must be 1–5" operator="between" prompt="Enter a whole number from 1 (poor) to 5 (excellent)." promptTitle="Score" showDropDown="false" showErrorMessage="true" showInputMessage="true" sqref="D6:H21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"/>
    <col collapsed="false" customWidth="true" hidden="false" outlineLevel="0" max="3" min="3" style="0" width="46"/>
    <col collapsed="false" customWidth="true" hidden="false" outlineLevel="0" max="8" min="4" style="0" width="13"/>
    <col collapsed="false" customWidth="true" hidden="false" outlineLevel="0" max="9" min="9" style="0" width="34"/>
  </cols>
  <sheetData>
    <row r="1" customFormat="false" ht="19.7" hidden="false" customHeight="false" outlineLevel="0" collapsed="false">
      <c r="A1" s="1" t="s">
        <v>104</v>
      </c>
    </row>
    <row r="2" customFormat="false" ht="15" hidden="false" customHeight="false" outlineLevel="0" collapsed="false">
      <c r="A2" s="2" t="s">
        <v>80</v>
      </c>
    </row>
    <row r="3" customFormat="false" ht="15" hidden="false" customHeight="false" outlineLevel="0" collapsed="false">
      <c r="A3" s="13" t="s">
        <v>81</v>
      </c>
      <c r="B3" s="14"/>
      <c r="C3" s="14"/>
    </row>
    <row r="5" customFormat="false" ht="15" hidden="false" customHeight="false" outlineLevel="0" collapsed="false">
      <c r="A5" s="9" t="s">
        <v>42</v>
      </c>
      <c r="B5" s="9" t="s">
        <v>43</v>
      </c>
      <c r="C5" s="9" t="s">
        <v>82</v>
      </c>
      <c r="D5" s="9" t="str">
        <f aca="false">Setup!$B$8</f>
        <v>Firm A</v>
      </c>
      <c r="E5" s="9" t="str">
        <f aca="false">Setup!$B$9</f>
        <v>Firm B</v>
      </c>
      <c r="F5" s="9" t="str">
        <f aca="false">Setup!$B$10</f>
        <v>Firm C</v>
      </c>
      <c r="G5" s="9" t="str">
        <f aca="false">Setup!$B$11</f>
        <v>Firm D</v>
      </c>
      <c r="H5" s="9" t="str">
        <f aca="false">Setup!$B$12</f>
        <v>Firm E</v>
      </c>
      <c r="I5" s="9" t="s">
        <v>75</v>
      </c>
    </row>
    <row r="6" customFormat="false" ht="27.75" hidden="false" customHeight="true" outlineLevel="0" collapsed="false">
      <c r="A6" s="27" t="s">
        <v>44</v>
      </c>
      <c r="B6" s="28" t="n">
        <f aca="false">Setup!$B$16</f>
        <v>0.3</v>
      </c>
      <c r="C6" s="11" t="s">
        <v>83</v>
      </c>
      <c r="D6" s="5"/>
      <c r="E6" s="5"/>
      <c r="F6" s="5"/>
      <c r="G6" s="5"/>
      <c r="H6" s="5"/>
      <c r="I6" s="14"/>
    </row>
    <row r="7" customFormat="false" ht="27.75" hidden="false" customHeight="true" outlineLevel="0" collapsed="false">
      <c r="A7" s="27"/>
      <c r="B7" s="27"/>
      <c r="C7" s="11" t="s">
        <v>84</v>
      </c>
      <c r="D7" s="5"/>
      <c r="E7" s="5"/>
      <c r="F7" s="5"/>
      <c r="G7" s="5"/>
      <c r="H7" s="5"/>
      <c r="I7" s="14"/>
    </row>
    <row r="8" customFormat="false" ht="27.75" hidden="false" customHeight="true" outlineLevel="0" collapsed="false">
      <c r="A8" s="27"/>
      <c r="B8" s="27"/>
      <c r="C8" s="11" t="s">
        <v>85</v>
      </c>
      <c r="D8" s="5"/>
      <c r="E8" s="5"/>
      <c r="F8" s="5"/>
      <c r="G8" s="5"/>
      <c r="H8" s="5"/>
      <c r="I8" s="14"/>
    </row>
    <row r="9" customFormat="false" ht="27.75" hidden="false" customHeight="true" outlineLevel="0" collapsed="false">
      <c r="A9" s="27"/>
      <c r="B9" s="27"/>
      <c r="C9" s="11" t="s">
        <v>86</v>
      </c>
      <c r="D9" s="5"/>
      <c r="E9" s="5"/>
      <c r="F9" s="5"/>
      <c r="G9" s="5"/>
      <c r="H9" s="5"/>
      <c r="I9" s="14"/>
    </row>
    <row r="10" customFormat="false" ht="27.75" hidden="false" customHeight="true" outlineLevel="0" collapsed="false">
      <c r="A10" s="27" t="s">
        <v>45</v>
      </c>
      <c r="B10" s="28" t="n">
        <f aca="false">Setup!$B$17</f>
        <v>0.2</v>
      </c>
      <c r="C10" s="11" t="s">
        <v>87</v>
      </c>
      <c r="D10" s="5"/>
      <c r="E10" s="5"/>
      <c r="F10" s="5"/>
      <c r="G10" s="5"/>
      <c r="H10" s="5"/>
      <c r="I10" s="14"/>
    </row>
    <row r="11" customFormat="false" ht="27.75" hidden="false" customHeight="true" outlineLevel="0" collapsed="false">
      <c r="A11" s="27"/>
      <c r="B11" s="27"/>
      <c r="C11" s="11" t="s">
        <v>88</v>
      </c>
      <c r="D11" s="5"/>
      <c r="E11" s="5"/>
      <c r="F11" s="5"/>
      <c r="G11" s="5"/>
      <c r="H11" s="5"/>
      <c r="I11" s="14"/>
    </row>
    <row r="12" customFormat="false" ht="27.75" hidden="false" customHeight="true" outlineLevel="0" collapsed="false">
      <c r="A12" s="27" t="s">
        <v>46</v>
      </c>
      <c r="B12" s="28" t="n">
        <f aca="false">Setup!$B$18</f>
        <v>0.2</v>
      </c>
      <c r="C12" s="11" t="s">
        <v>89</v>
      </c>
      <c r="D12" s="5"/>
      <c r="E12" s="5"/>
      <c r="F12" s="5"/>
      <c r="G12" s="5"/>
      <c r="H12" s="5"/>
      <c r="I12" s="14"/>
    </row>
    <row r="13" customFormat="false" ht="27.75" hidden="false" customHeight="true" outlineLevel="0" collapsed="false">
      <c r="A13" s="27"/>
      <c r="B13" s="27"/>
      <c r="C13" s="11" t="s">
        <v>90</v>
      </c>
      <c r="D13" s="5"/>
      <c r="E13" s="5"/>
      <c r="F13" s="5"/>
      <c r="G13" s="5"/>
      <c r="H13" s="5"/>
      <c r="I13" s="14"/>
    </row>
    <row r="14" customFormat="false" ht="27.75" hidden="false" customHeight="true" outlineLevel="0" collapsed="false">
      <c r="A14" s="27"/>
      <c r="B14" s="27"/>
      <c r="C14" s="11" t="s">
        <v>91</v>
      </c>
      <c r="D14" s="5"/>
      <c r="E14" s="5"/>
      <c r="F14" s="5"/>
      <c r="G14" s="5"/>
      <c r="H14" s="5"/>
      <c r="I14" s="14"/>
    </row>
    <row r="15" customFormat="false" ht="27.75" hidden="false" customHeight="true" outlineLevel="0" collapsed="false">
      <c r="A15" s="27" t="s">
        <v>47</v>
      </c>
      <c r="B15" s="28" t="n">
        <f aca="false">Setup!$B$19</f>
        <v>0.1</v>
      </c>
      <c r="C15" s="11" t="s">
        <v>92</v>
      </c>
      <c r="D15" s="5"/>
      <c r="E15" s="5"/>
      <c r="F15" s="5"/>
      <c r="G15" s="5"/>
      <c r="H15" s="5"/>
      <c r="I15" s="14"/>
    </row>
    <row r="16" customFormat="false" ht="27.75" hidden="false" customHeight="true" outlineLevel="0" collapsed="false">
      <c r="A16" s="27"/>
      <c r="B16" s="27"/>
      <c r="C16" s="11" t="s">
        <v>93</v>
      </c>
      <c r="D16" s="5"/>
      <c r="E16" s="5"/>
      <c r="F16" s="5"/>
      <c r="G16" s="5"/>
      <c r="H16" s="5"/>
      <c r="I16" s="14"/>
    </row>
    <row r="17" customFormat="false" ht="27.75" hidden="false" customHeight="true" outlineLevel="0" collapsed="false">
      <c r="A17" s="27" t="s">
        <v>48</v>
      </c>
      <c r="B17" s="28" t="n">
        <f aca="false">Setup!$B$20</f>
        <v>0.1</v>
      </c>
      <c r="C17" s="11" t="s">
        <v>94</v>
      </c>
      <c r="D17" s="5"/>
      <c r="E17" s="5"/>
      <c r="F17" s="5"/>
      <c r="G17" s="5"/>
      <c r="H17" s="5"/>
      <c r="I17" s="14"/>
    </row>
    <row r="18" customFormat="false" ht="27.75" hidden="false" customHeight="true" outlineLevel="0" collapsed="false">
      <c r="A18" s="27"/>
      <c r="B18" s="27"/>
      <c r="C18" s="11" t="s">
        <v>95</v>
      </c>
      <c r="D18" s="5"/>
      <c r="E18" s="5"/>
      <c r="F18" s="5"/>
      <c r="G18" s="5"/>
      <c r="H18" s="5"/>
      <c r="I18" s="14"/>
    </row>
    <row r="19" customFormat="false" ht="27.75" hidden="false" customHeight="true" outlineLevel="0" collapsed="false">
      <c r="A19" s="27" t="s">
        <v>49</v>
      </c>
      <c r="B19" s="28" t="n">
        <f aca="false">Setup!$B$21</f>
        <v>0.1</v>
      </c>
      <c r="C19" s="11" t="s">
        <v>96</v>
      </c>
      <c r="D19" s="5"/>
      <c r="E19" s="5"/>
      <c r="F19" s="5"/>
      <c r="G19" s="5"/>
      <c r="H19" s="5"/>
      <c r="I19" s="14"/>
    </row>
    <row r="20" customFormat="false" ht="27.75" hidden="false" customHeight="true" outlineLevel="0" collapsed="false">
      <c r="A20" s="27"/>
      <c r="B20" s="27"/>
      <c r="C20" s="11" t="s">
        <v>97</v>
      </c>
      <c r="D20" s="5"/>
      <c r="E20" s="5"/>
      <c r="F20" s="5"/>
      <c r="G20" s="5"/>
      <c r="H20" s="5"/>
      <c r="I20" s="14"/>
    </row>
    <row r="21" customFormat="false" ht="27.75" hidden="false" customHeight="true" outlineLevel="0" collapsed="false">
      <c r="A21" s="27"/>
      <c r="B21" s="27"/>
      <c r="C21" s="11" t="s">
        <v>98</v>
      </c>
      <c r="D21" s="5"/>
      <c r="E21" s="5"/>
      <c r="F21" s="5"/>
      <c r="G21" s="5"/>
      <c r="H21" s="5"/>
      <c r="I21" s="14"/>
    </row>
    <row r="23" customFormat="false" ht="15" hidden="false" customHeight="false" outlineLevel="0" collapsed="false">
      <c r="A23" s="8" t="s">
        <v>99</v>
      </c>
    </row>
    <row r="24" customFormat="false" ht="23.85" hidden="false" customHeight="false" outlineLevel="0" collapsed="false">
      <c r="A24" s="9" t="s">
        <v>42</v>
      </c>
      <c r="B24" s="9" t="s">
        <v>63</v>
      </c>
      <c r="C24" s="9" t="s">
        <v>100</v>
      </c>
      <c r="D24" s="9" t="str">
        <f aca="false">Setup!$B$8</f>
        <v>Firm A</v>
      </c>
      <c r="E24" s="9" t="str">
        <f aca="false">Setup!$B$9</f>
        <v>Firm B</v>
      </c>
      <c r="F24" s="9" t="str">
        <f aca="false">Setup!$B$10</f>
        <v>Firm C</v>
      </c>
      <c r="G24" s="9" t="str">
        <f aca="false">Setup!$B$11</f>
        <v>Firm D</v>
      </c>
      <c r="H24" s="9" t="str">
        <f aca="false">Setup!$B$12</f>
        <v>Firm E</v>
      </c>
    </row>
    <row r="25" customFormat="false" ht="27.75" hidden="false" customHeight="true" outlineLevel="0" collapsed="false">
      <c r="A25" s="11" t="s">
        <v>44</v>
      </c>
      <c r="B25" s="22" t="n">
        <f aca="false">Setup!$B$16*100</f>
        <v>30</v>
      </c>
      <c r="C25" s="29"/>
      <c r="D25" s="23" t="str">
        <f aca="false">IF(COUNT(D6:D9)=0,"",AVERAGE(D6:D9)/5*$B25)</f>
        <v/>
      </c>
      <c r="E25" s="23" t="str">
        <f aca="false">IF(COUNT(E6:E9)=0,"",AVERAGE(E6:E9)/5*$B25)</f>
        <v/>
      </c>
      <c r="F25" s="23" t="str">
        <f aca="false">IF(COUNT(F6:F9)=0,"",AVERAGE(F6:F9)/5*$B25)</f>
        <v/>
      </c>
      <c r="G25" s="23" t="str">
        <f aca="false">IF(COUNT(G6:G9)=0,"",AVERAGE(G6:G9)/5*$B25)</f>
        <v/>
      </c>
      <c r="H25" s="23" t="str">
        <f aca="false">IF(COUNT(H6:H9)=0,"",AVERAGE(H6:H9)/5*$B25)</f>
        <v/>
      </c>
    </row>
    <row r="26" customFormat="false" ht="27.75" hidden="false" customHeight="true" outlineLevel="0" collapsed="false">
      <c r="A26" s="11" t="s">
        <v>45</v>
      </c>
      <c r="B26" s="22" t="n">
        <f aca="false">Setup!$B$17*100</f>
        <v>20</v>
      </c>
      <c r="C26" s="29"/>
      <c r="D26" s="23" t="str">
        <f aca="false">IF(COUNT(D10:D11)=0,"",AVERAGE(D10:D11)/5*$B26)</f>
        <v/>
      </c>
      <c r="E26" s="23" t="str">
        <f aca="false">IF(COUNT(E10:E11)=0,"",AVERAGE(E10:E11)/5*$B26)</f>
        <v/>
      </c>
      <c r="F26" s="23" t="str">
        <f aca="false">IF(COUNT(F10:F11)=0,"",AVERAGE(F10:F11)/5*$B26)</f>
        <v/>
      </c>
      <c r="G26" s="23" t="str">
        <f aca="false">IF(COUNT(G10:G11)=0,"",AVERAGE(G10:G11)/5*$B26)</f>
        <v/>
      </c>
      <c r="H26" s="23" t="str">
        <f aca="false">IF(COUNT(H10:H11)=0,"",AVERAGE(H10:H11)/5*$B26)</f>
        <v/>
      </c>
    </row>
    <row r="27" customFormat="false" ht="27.75" hidden="false" customHeight="true" outlineLevel="0" collapsed="false">
      <c r="A27" s="11" t="s">
        <v>46</v>
      </c>
      <c r="B27" s="22" t="n">
        <f aca="false">Setup!$B$18*100</f>
        <v>20</v>
      </c>
      <c r="C27" s="29"/>
      <c r="D27" s="23" t="str">
        <f aca="false">IF(COUNT(D12:D14)=0,"",AVERAGE(D12:D14)/5*$B27)</f>
        <v/>
      </c>
      <c r="E27" s="23" t="str">
        <f aca="false">IF(COUNT(E12:E14)=0,"",AVERAGE(E12:E14)/5*$B27)</f>
        <v/>
      </c>
      <c r="F27" s="23" t="str">
        <f aca="false">IF(COUNT(F12:F14)=0,"",AVERAGE(F12:F14)/5*$B27)</f>
        <v/>
      </c>
      <c r="G27" s="23" t="str">
        <f aca="false">IF(COUNT(G12:G14)=0,"",AVERAGE(G12:G14)/5*$B27)</f>
        <v/>
      </c>
      <c r="H27" s="23" t="str">
        <f aca="false">IF(COUNT(H12:H14)=0,"",AVERAGE(H12:H14)/5*$B27)</f>
        <v/>
      </c>
    </row>
    <row r="28" customFormat="false" ht="27.75" hidden="false" customHeight="true" outlineLevel="0" collapsed="false">
      <c r="A28" s="11" t="s">
        <v>47</v>
      </c>
      <c r="B28" s="22" t="n">
        <f aca="false">Setup!$B$19*100</f>
        <v>10</v>
      </c>
      <c r="C28" s="29"/>
      <c r="D28" s="23" t="str">
        <f aca="false">IF(COUNT(D15:D16)=0,"",AVERAGE(D15:D16)/5*$B28)</f>
        <v/>
      </c>
      <c r="E28" s="23" t="str">
        <f aca="false">IF(COUNT(E15:E16)=0,"",AVERAGE(E15:E16)/5*$B28)</f>
        <v/>
      </c>
      <c r="F28" s="23" t="str">
        <f aca="false">IF(COUNT(F15:F16)=0,"",AVERAGE(F15:F16)/5*$B28)</f>
        <v/>
      </c>
      <c r="G28" s="23" t="str">
        <f aca="false">IF(COUNT(G15:G16)=0,"",AVERAGE(G15:G16)/5*$B28)</f>
        <v/>
      </c>
      <c r="H28" s="23" t="str">
        <f aca="false">IF(COUNT(H15:H16)=0,"",AVERAGE(H15:H16)/5*$B28)</f>
        <v/>
      </c>
    </row>
    <row r="29" customFormat="false" ht="27.75" hidden="false" customHeight="true" outlineLevel="0" collapsed="false">
      <c r="A29" s="11" t="s">
        <v>48</v>
      </c>
      <c r="B29" s="22" t="n">
        <f aca="false">Setup!$B$20*100</f>
        <v>10</v>
      </c>
      <c r="C29" s="29"/>
      <c r="D29" s="23" t="str">
        <f aca="false">IF(COUNT(D17:D18)=0,"",AVERAGE(D17:D18)/5*$B29)</f>
        <v/>
      </c>
      <c r="E29" s="23" t="str">
        <f aca="false">IF(COUNT(E17:E18)=0,"",AVERAGE(E17:E18)/5*$B29)</f>
        <v/>
      </c>
      <c r="F29" s="23" t="str">
        <f aca="false">IF(COUNT(F17:F18)=0,"",AVERAGE(F17:F18)/5*$B29)</f>
        <v/>
      </c>
      <c r="G29" s="23" t="str">
        <f aca="false">IF(COUNT(G17:G18)=0,"",AVERAGE(G17:G18)/5*$B29)</f>
        <v/>
      </c>
      <c r="H29" s="23" t="str">
        <f aca="false">IF(COUNT(H17:H18)=0,"",AVERAGE(H17:H18)/5*$B29)</f>
        <v/>
      </c>
    </row>
    <row r="30" customFormat="false" ht="27.75" hidden="false" customHeight="true" outlineLevel="0" collapsed="false">
      <c r="A30" s="11" t="s">
        <v>49</v>
      </c>
      <c r="B30" s="22" t="n">
        <f aca="false">Setup!$B$21*100</f>
        <v>10</v>
      </c>
      <c r="C30" s="29"/>
      <c r="D30" s="23" t="str">
        <f aca="false">IF(COUNT(D19:D21)=0,"",AVERAGE(D19:D21)/5*$B30)</f>
        <v/>
      </c>
      <c r="E30" s="23" t="str">
        <f aca="false">IF(COUNT(E19:E21)=0,"",AVERAGE(E19:E21)/5*$B30)</f>
        <v/>
      </c>
      <c r="F30" s="23" t="str">
        <f aca="false">IF(COUNT(F19:F21)=0,"",AVERAGE(F19:F21)/5*$B30)</f>
        <v/>
      </c>
      <c r="G30" s="23" t="str">
        <f aca="false">IF(COUNT(G19:G21)=0,"",AVERAGE(G19:G21)/5*$B30)</f>
        <v/>
      </c>
      <c r="H30" s="23" t="str">
        <f aca="false">IF(COUNT(H19:H21)=0,"",AVERAGE(H19:H21)/5*$B30)</f>
        <v/>
      </c>
    </row>
    <row r="31" customFormat="false" ht="15" hidden="false" customHeight="false" outlineLevel="0" collapsed="false">
      <c r="A31" s="30" t="s">
        <v>101</v>
      </c>
      <c r="B31" s="31" t="n">
        <f aca="false">SUM(B25:B30)</f>
        <v>100</v>
      </c>
      <c r="C31" s="32"/>
      <c r="D31" s="20" t="str">
        <f aca="false">IF(COUNT(D25:D30)=0,"",SUM(D25:D30))</f>
        <v/>
      </c>
      <c r="E31" s="20" t="str">
        <f aca="false">IF(COUNT(E25:E30)=0,"",SUM(E25:E30))</f>
        <v/>
      </c>
      <c r="F31" s="20" t="str">
        <f aca="false">IF(COUNT(F25:F30)=0,"",SUM(F25:F30))</f>
        <v/>
      </c>
      <c r="G31" s="20" t="str">
        <f aca="false">IF(COUNT(G25:G30)=0,"",SUM(G25:G30))</f>
        <v/>
      </c>
      <c r="H31" s="20" t="str">
        <f aca="false">IF(COUNT(H25:H30)=0,"",SUM(H25:H30))</f>
        <v/>
      </c>
    </row>
    <row r="32" customFormat="false" ht="15" hidden="false" customHeight="false" outlineLevel="0" collapsed="false">
      <c r="A32" s="33" t="s">
        <v>102</v>
      </c>
      <c r="B32" s="29"/>
      <c r="C32" s="29"/>
      <c r="D32" s="34" t="n">
        <f aca="false">COUNTBLANK(D6:D21)</f>
        <v>16</v>
      </c>
      <c r="E32" s="34" t="n">
        <f aca="false">COUNTBLANK(E6:E21)</f>
        <v>16</v>
      </c>
      <c r="F32" s="34" t="n">
        <f aca="false">COUNTBLANK(F6:F21)</f>
        <v>16</v>
      </c>
      <c r="G32" s="34" t="n">
        <f aca="false">COUNTBLANK(G6:G21)</f>
        <v>16</v>
      </c>
      <c r="H32" s="34" t="n">
        <f aca="false">COUNTBLANK(H6:H21)</f>
        <v>16</v>
      </c>
    </row>
  </sheetData>
  <mergeCells count="13">
    <mergeCell ref="B3:C3"/>
    <mergeCell ref="A6:A9"/>
    <mergeCell ref="B6:B9"/>
    <mergeCell ref="A10:A11"/>
    <mergeCell ref="B10:B11"/>
    <mergeCell ref="A12:A14"/>
    <mergeCell ref="B12:B14"/>
    <mergeCell ref="A15:A16"/>
    <mergeCell ref="B15:B16"/>
    <mergeCell ref="A17:A18"/>
    <mergeCell ref="B17:B18"/>
    <mergeCell ref="A19:A21"/>
    <mergeCell ref="B19:B21"/>
  </mergeCells>
  <conditionalFormatting sqref="D32:H32">
    <cfRule type="cellIs" priority="2" operator="greaterThan" aboveAverage="0" equalAverage="0" bottom="0" percent="0" rank="0" text="" dxfId="0">
      <formula>0</formula>
    </cfRule>
  </conditionalFormatting>
  <dataValidations count="1">
    <dataValidation allowBlank="true" error="Enter a whole number from 1 (poor) to 5 (excellent)." errorStyle="stop" errorTitle="Score must be 1–5" operator="between" prompt="Enter a whole number from 1 (poor) to 5 (excellent)." promptTitle="Score" showDropDown="false" showErrorMessage="true" showInputMessage="true" sqref="D6:H21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"/>
    <col collapsed="false" customWidth="true" hidden="false" outlineLevel="0" max="3" min="3" style="0" width="46"/>
    <col collapsed="false" customWidth="true" hidden="false" outlineLevel="0" max="8" min="4" style="0" width="13"/>
    <col collapsed="false" customWidth="true" hidden="false" outlineLevel="0" max="9" min="9" style="0" width="34"/>
  </cols>
  <sheetData>
    <row r="1" customFormat="false" ht="19.7" hidden="false" customHeight="false" outlineLevel="0" collapsed="false">
      <c r="A1" s="1" t="s">
        <v>105</v>
      </c>
    </row>
    <row r="2" customFormat="false" ht="15" hidden="false" customHeight="false" outlineLevel="0" collapsed="false">
      <c r="A2" s="2" t="s">
        <v>80</v>
      </c>
    </row>
    <row r="3" customFormat="false" ht="15" hidden="false" customHeight="false" outlineLevel="0" collapsed="false">
      <c r="A3" s="13" t="s">
        <v>81</v>
      </c>
      <c r="B3" s="14"/>
      <c r="C3" s="14"/>
    </row>
    <row r="5" customFormat="false" ht="15" hidden="false" customHeight="false" outlineLevel="0" collapsed="false">
      <c r="A5" s="9" t="s">
        <v>42</v>
      </c>
      <c r="B5" s="9" t="s">
        <v>43</v>
      </c>
      <c r="C5" s="9" t="s">
        <v>82</v>
      </c>
      <c r="D5" s="9" t="str">
        <f aca="false">Setup!$B$8</f>
        <v>Firm A</v>
      </c>
      <c r="E5" s="9" t="str">
        <f aca="false">Setup!$B$9</f>
        <v>Firm B</v>
      </c>
      <c r="F5" s="9" t="str">
        <f aca="false">Setup!$B$10</f>
        <v>Firm C</v>
      </c>
      <c r="G5" s="9" t="str">
        <f aca="false">Setup!$B$11</f>
        <v>Firm D</v>
      </c>
      <c r="H5" s="9" t="str">
        <f aca="false">Setup!$B$12</f>
        <v>Firm E</v>
      </c>
      <c r="I5" s="9" t="s">
        <v>75</v>
      </c>
    </row>
    <row r="6" customFormat="false" ht="27.75" hidden="false" customHeight="true" outlineLevel="0" collapsed="false">
      <c r="A6" s="27" t="s">
        <v>44</v>
      </c>
      <c r="B6" s="28" t="n">
        <f aca="false">Setup!$B$16</f>
        <v>0.3</v>
      </c>
      <c r="C6" s="11" t="s">
        <v>83</v>
      </c>
      <c r="D6" s="5"/>
      <c r="E6" s="5"/>
      <c r="F6" s="5"/>
      <c r="G6" s="5"/>
      <c r="H6" s="5"/>
      <c r="I6" s="14"/>
    </row>
    <row r="7" customFormat="false" ht="27.75" hidden="false" customHeight="true" outlineLevel="0" collapsed="false">
      <c r="A7" s="27"/>
      <c r="B7" s="27"/>
      <c r="C7" s="11" t="s">
        <v>84</v>
      </c>
      <c r="D7" s="5"/>
      <c r="E7" s="5"/>
      <c r="F7" s="5"/>
      <c r="G7" s="5"/>
      <c r="H7" s="5"/>
      <c r="I7" s="14"/>
    </row>
    <row r="8" customFormat="false" ht="27.75" hidden="false" customHeight="true" outlineLevel="0" collapsed="false">
      <c r="A8" s="27"/>
      <c r="B8" s="27"/>
      <c r="C8" s="11" t="s">
        <v>85</v>
      </c>
      <c r="D8" s="5"/>
      <c r="E8" s="5"/>
      <c r="F8" s="5"/>
      <c r="G8" s="5"/>
      <c r="H8" s="5"/>
      <c r="I8" s="14"/>
    </row>
    <row r="9" customFormat="false" ht="27.75" hidden="false" customHeight="true" outlineLevel="0" collapsed="false">
      <c r="A9" s="27"/>
      <c r="B9" s="27"/>
      <c r="C9" s="11" t="s">
        <v>86</v>
      </c>
      <c r="D9" s="5"/>
      <c r="E9" s="5"/>
      <c r="F9" s="5"/>
      <c r="G9" s="5"/>
      <c r="H9" s="5"/>
      <c r="I9" s="14"/>
    </row>
    <row r="10" customFormat="false" ht="27.75" hidden="false" customHeight="true" outlineLevel="0" collapsed="false">
      <c r="A10" s="27" t="s">
        <v>45</v>
      </c>
      <c r="B10" s="28" t="n">
        <f aca="false">Setup!$B$17</f>
        <v>0.2</v>
      </c>
      <c r="C10" s="11" t="s">
        <v>87</v>
      </c>
      <c r="D10" s="5"/>
      <c r="E10" s="5"/>
      <c r="F10" s="5"/>
      <c r="G10" s="5"/>
      <c r="H10" s="5"/>
      <c r="I10" s="14"/>
    </row>
    <row r="11" customFormat="false" ht="27.75" hidden="false" customHeight="true" outlineLevel="0" collapsed="false">
      <c r="A11" s="27"/>
      <c r="B11" s="27"/>
      <c r="C11" s="11" t="s">
        <v>88</v>
      </c>
      <c r="D11" s="5"/>
      <c r="E11" s="5"/>
      <c r="F11" s="5"/>
      <c r="G11" s="5"/>
      <c r="H11" s="5"/>
      <c r="I11" s="14"/>
    </row>
    <row r="12" customFormat="false" ht="27.75" hidden="false" customHeight="true" outlineLevel="0" collapsed="false">
      <c r="A12" s="27" t="s">
        <v>46</v>
      </c>
      <c r="B12" s="28" t="n">
        <f aca="false">Setup!$B$18</f>
        <v>0.2</v>
      </c>
      <c r="C12" s="11" t="s">
        <v>89</v>
      </c>
      <c r="D12" s="5"/>
      <c r="E12" s="5"/>
      <c r="F12" s="5"/>
      <c r="G12" s="5"/>
      <c r="H12" s="5"/>
      <c r="I12" s="14"/>
    </row>
    <row r="13" customFormat="false" ht="27.75" hidden="false" customHeight="true" outlineLevel="0" collapsed="false">
      <c r="A13" s="27"/>
      <c r="B13" s="27"/>
      <c r="C13" s="11" t="s">
        <v>90</v>
      </c>
      <c r="D13" s="5"/>
      <c r="E13" s="5"/>
      <c r="F13" s="5"/>
      <c r="G13" s="5"/>
      <c r="H13" s="5"/>
      <c r="I13" s="14"/>
    </row>
    <row r="14" customFormat="false" ht="27.75" hidden="false" customHeight="true" outlineLevel="0" collapsed="false">
      <c r="A14" s="27"/>
      <c r="B14" s="27"/>
      <c r="C14" s="11" t="s">
        <v>91</v>
      </c>
      <c r="D14" s="5"/>
      <c r="E14" s="5"/>
      <c r="F14" s="5"/>
      <c r="G14" s="5"/>
      <c r="H14" s="5"/>
      <c r="I14" s="14"/>
    </row>
    <row r="15" customFormat="false" ht="27.75" hidden="false" customHeight="true" outlineLevel="0" collapsed="false">
      <c r="A15" s="27" t="s">
        <v>47</v>
      </c>
      <c r="B15" s="28" t="n">
        <f aca="false">Setup!$B$19</f>
        <v>0.1</v>
      </c>
      <c r="C15" s="11" t="s">
        <v>92</v>
      </c>
      <c r="D15" s="5"/>
      <c r="E15" s="5"/>
      <c r="F15" s="5"/>
      <c r="G15" s="5"/>
      <c r="H15" s="5"/>
      <c r="I15" s="14"/>
    </row>
    <row r="16" customFormat="false" ht="27.75" hidden="false" customHeight="true" outlineLevel="0" collapsed="false">
      <c r="A16" s="27"/>
      <c r="B16" s="27"/>
      <c r="C16" s="11" t="s">
        <v>93</v>
      </c>
      <c r="D16" s="5"/>
      <c r="E16" s="5"/>
      <c r="F16" s="5"/>
      <c r="G16" s="5"/>
      <c r="H16" s="5"/>
      <c r="I16" s="14"/>
    </row>
    <row r="17" customFormat="false" ht="27.75" hidden="false" customHeight="true" outlineLevel="0" collapsed="false">
      <c r="A17" s="27" t="s">
        <v>48</v>
      </c>
      <c r="B17" s="28" t="n">
        <f aca="false">Setup!$B$20</f>
        <v>0.1</v>
      </c>
      <c r="C17" s="11" t="s">
        <v>94</v>
      </c>
      <c r="D17" s="5"/>
      <c r="E17" s="5"/>
      <c r="F17" s="5"/>
      <c r="G17" s="5"/>
      <c r="H17" s="5"/>
      <c r="I17" s="14"/>
    </row>
    <row r="18" customFormat="false" ht="27.75" hidden="false" customHeight="true" outlineLevel="0" collapsed="false">
      <c r="A18" s="27"/>
      <c r="B18" s="27"/>
      <c r="C18" s="11" t="s">
        <v>95</v>
      </c>
      <c r="D18" s="5"/>
      <c r="E18" s="5"/>
      <c r="F18" s="5"/>
      <c r="G18" s="5"/>
      <c r="H18" s="5"/>
      <c r="I18" s="14"/>
    </row>
    <row r="19" customFormat="false" ht="27.75" hidden="false" customHeight="true" outlineLevel="0" collapsed="false">
      <c r="A19" s="27" t="s">
        <v>49</v>
      </c>
      <c r="B19" s="28" t="n">
        <f aca="false">Setup!$B$21</f>
        <v>0.1</v>
      </c>
      <c r="C19" s="11" t="s">
        <v>96</v>
      </c>
      <c r="D19" s="5"/>
      <c r="E19" s="5"/>
      <c r="F19" s="5"/>
      <c r="G19" s="5"/>
      <c r="H19" s="5"/>
      <c r="I19" s="14"/>
    </row>
    <row r="20" customFormat="false" ht="27.75" hidden="false" customHeight="true" outlineLevel="0" collapsed="false">
      <c r="A20" s="27"/>
      <c r="B20" s="27"/>
      <c r="C20" s="11" t="s">
        <v>97</v>
      </c>
      <c r="D20" s="5"/>
      <c r="E20" s="5"/>
      <c r="F20" s="5"/>
      <c r="G20" s="5"/>
      <c r="H20" s="5"/>
      <c r="I20" s="14"/>
    </row>
    <row r="21" customFormat="false" ht="27.75" hidden="false" customHeight="true" outlineLevel="0" collapsed="false">
      <c r="A21" s="27"/>
      <c r="B21" s="27"/>
      <c r="C21" s="11" t="s">
        <v>98</v>
      </c>
      <c r="D21" s="5"/>
      <c r="E21" s="5"/>
      <c r="F21" s="5"/>
      <c r="G21" s="5"/>
      <c r="H21" s="5"/>
      <c r="I21" s="14"/>
    </row>
    <row r="23" customFormat="false" ht="15" hidden="false" customHeight="false" outlineLevel="0" collapsed="false">
      <c r="A23" s="8" t="s">
        <v>99</v>
      </c>
    </row>
    <row r="24" customFormat="false" ht="23.85" hidden="false" customHeight="false" outlineLevel="0" collapsed="false">
      <c r="A24" s="9" t="s">
        <v>42</v>
      </c>
      <c r="B24" s="9" t="s">
        <v>63</v>
      </c>
      <c r="C24" s="9" t="s">
        <v>100</v>
      </c>
      <c r="D24" s="9" t="str">
        <f aca="false">Setup!$B$8</f>
        <v>Firm A</v>
      </c>
      <c r="E24" s="9" t="str">
        <f aca="false">Setup!$B$9</f>
        <v>Firm B</v>
      </c>
      <c r="F24" s="9" t="str">
        <f aca="false">Setup!$B$10</f>
        <v>Firm C</v>
      </c>
      <c r="G24" s="9" t="str">
        <f aca="false">Setup!$B$11</f>
        <v>Firm D</v>
      </c>
      <c r="H24" s="9" t="str">
        <f aca="false">Setup!$B$12</f>
        <v>Firm E</v>
      </c>
    </row>
    <row r="25" customFormat="false" ht="27.75" hidden="false" customHeight="true" outlineLevel="0" collapsed="false">
      <c r="A25" s="11" t="s">
        <v>44</v>
      </c>
      <c r="B25" s="22" t="n">
        <f aca="false">Setup!$B$16*100</f>
        <v>30</v>
      </c>
      <c r="C25" s="29"/>
      <c r="D25" s="23" t="str">
        <f aca="false">IF(COUNT(D6:D9)=0,"",AVERAGE(D6:D9)/5*$B25)</f>
        <v/>
      </c>
      <c r="E25" s="23" t="str">
        <f aca="false">IF(COUNT(E6:E9)=0,"",AVERAGE(E6:E9)/5*$B25)</f>
        <v/>
      </c>
      <c r="F25" s="23" t="str">
        <f aca="false">IF(COUNT(F6:F9)=0,"",AVERAGE(F6:F9)/5*$B25)</f>
        <v/>
      </c>
      <c r="G25" s="23" t="str">
        <f aca="false">IF(COUNT(G6:G9)=0,"",AVERAGE(G6:G9)/5*$B25)</f>
        <v/>
      </c>
      <c r="H25" s="23" t="str">
        <f aca="false">IF(COUNT(H6:H9)=0,"",AVERAGE(H6:H9)/5*$B25)</f>
        <v/>
      </c>
    </row>
    <row r="26" customFormat="false" ht="27.75" hidden="false" customHeight="true" outlineLevel="0" collapsed="false">
      <c r="A26" s="11" t="s">
        <v>45</v>
      </c>
      <c r="B26" s="22" t="n">
        <f aca="false">Setup!$B$17*100</f>
        <v>20</v>
      </c>
      <c r="C26" s="29"/>
      <c r="D26" s="23" t="str">
        <f aca="false">IF(COUNT(D10:D11)=0,"",AVERAGE(D10:D11)/5*$B26)</f>
        <v/>
      </c>
      <c r="E26" s="23" t="str">
        <f aca="false">IF(COUNT(E10:E11)=0,"",AVERAGE(E10:E11)/5*$B26)</f>
        <v/>
      </c>
      <c r="F26" s="23" t="str">
        <f aca="false">IF(COUNT(F10:F11)=0,"",AVERAGE(F10:F11)/5*$B26)</f>
        <v/>
      </c>
      <c r="G26" s="23" t="str">
        <f aca="false">IF(COUNT(G10:G11)=0,"",AVERAGE(G10:G11)/5*$B26)</f>
        <v/>
      </c>
      <c r="H26" s="23" t="str">
        <f aca="false">IF(COUNT(H10:H11)=0,"",AVERAGE(H10:H11)/5*$B26)</f>
        <v/>
      </c>
    </row>
    <row r="27" customFormat="false" ht="27.75" hidden="false" customHeight="true" outlineLevel="0" collapsed="false">
      <c r="A27" s="11" t="s">
        <v>46</v>
      </c>
      <c r="B27" s="22" t="n">
        <f aca="false">Setup!$B$18*100</f>
        <v>20</v>
      </c>
      <c r="C27" s="29"/>
      <c r="D27" s="23" t="str">
        <f aca="false">IF(COUNT(D12:D14)=0,"",AVERAGE(D12:D14)/5*$B27)</f>
        <v/>
      </c>
      <c r="E27" s="23" t="str">
        <f aca="false">IF(COUNT(E12:E14)=0,"",AVERAGE(E12:E14)/5*$B27)</f>
        <v/>
      </c>
      <c r="F27" s="23" t="str">
        <f aca="false">IF(COUNT(F12:F14)=0,"",AVERAGE(F12:F14)/5*$B27)</f>
        <v/>
      </c>
      <c r="G27" s="23" t="str">
        <f aca="false">IF(COUNT(G12:G14)=0,"",AVERAGE(G12:G14)/5*$B27)</f>
        <v/>
      </c>
      <c r="H27" s="23" t="str">
        <f aca="false">IF(COUNT(H12:H14)=0,"",AVERAGE(H12:H14)/5*$B27)</f>
        <v/>
      </c>
    </row>
    <row r="28" customFormat="false" ht="27.75" hidden="false" customHeight="true" outlineLevel="0" collapsed="false">
      <c r="A28" s="11" t="s">
        <v>47</v>
      </c>
      <c r="B28" s="22" t="n">
        <f aca="false">Setup!$B$19*100</f>
        <v>10</v>
      </c>
      <c r="C28" s="29"/>
      <c r="D28" s="23" t="str">
        <f aca="false">IF(COUNT(D15:D16)=0,"",AVERAGE(D15:D16)/5*$B28)</f>
        <v/>
      </c>
      <c r="E28" s="23" t="str">
        <f aca="false">IF(COUNT(E15:E16)=0,"",AVERAGE(E15:E16)/5*$B28)</f>
        <v/>
      </c>
      <c r="F28" s="23" t="str">
        <f aca="false">IF(COUNT(F15:F16)=0,"",AVERAGE(F15:F16)/5*$B28)</f>
        <v/>
      </c>
      <c r="G28" s="23" t="str">
        <f aca="false">IF(COUNT(G15:G16)=0,"",AVERAGE(G15:G16)/5*$B28)</f>
        <v/>
      </c>
      <c r="H28" s="23" t="str">
        <f aca="false">IF(COUNT(H15:H16)=0,"",AVERAGE(H15:H16)/5*$B28)</f>
        <v/>
      </c>
    </row>
    <row r="29" customFormat="false" ht="27.75" hidden="false" customHeight="true" outlineLevel="0" collapsed="false">
      <c r="A29" s="11" t="s">
        <v>48</v>
      </c>
      <c r="B29" s="22" t="n">
        <f aca="false">Setup!$B$20*100</f>
        <v>10</v>
      </c>
      <c r="C29" s="29"/>
      <c r="D29" s="23" t="str">
        <f aca="false">IF(COUNT(D17:D18)=0,"",AVERAGE(D17:D18)/5*$B29)</f>
        <v/>
      </c>
      <c r="E29" s="23" t="str">
        <f aca="false">IF(COUNT(E17:E18)=0,"",AVERAGE(E17:E18)/5*$B29)</f>
        <v/>
      </c>
      <c r="F29" s="23" t="str">
        <f aca="false">IF(COUNT(F17:F18)=0,"",AVERAGE(F17:F18)/5*$B29)</f>
        <v/>
      </c>
      <c r="G29" s="23" t="str">
        <f aca="false">IF(COUNT(G17:G18)=0,"",AVERAGE(G17:G18)/5*$B29)</f>
        <v/>
      </c>
      <c r="H29" s="23" t="str">
        <f aca="false">IF(COUNT(H17:H18)=0,"",AVERAGE(H17:H18)/5*$B29)</f>
        <v/>
      </c>
    </row>
    <row r="30" customFormat="false" ht="27.75" hidden="false" customHeight="true" outlineLevel="0" collapsed="false">
      <c r="A30" s="11" t="s">
        <v>49</v>
      </c>
      <c r="B30" s="22" t="n">
        <f aca="false">Setup!$B$21*100</f>
        <v>10</v>
      </c>
      <c r="C30" s="29"/>
      <c r="D30" s="23" t="str">
        <f aca="false">IF(COUNT(D19:D21)=0,"",AVERAGE(D19:D21)/5*$B30)</f>
        <v/>
      </c>
      <c r="E30" s="23" t="str">
        <f aca="false">IF(COUNT(E19:E21)=0,"",AVERAGE(E19:E21)/5*$B30)</f>
        <v/>
      </c>
      <c r="F30" s="23" t="str">
        <f aca="false">IF(COUNT(F19:F21)=0,"",AVERAGE(F19:F21)/5*$B30)</f>
        <v/>
      </c>
      <c r="G30" s="23" t="str">
        <f aca="false">IF(COUNT(G19:G21)=0,"",AVERAGE(G19:G21)/5*$B30)</f>
        <v/>
      </c>
      <c r="H30" s="23" t="str">
        <f aca="false">IF(COUNT(H19:H21)=0,"",AVERAGE(H19:H21)/5*$B30)</f>
        <v/>
      </c>
    </row>
    <row r="31" customFormat="false" ht="15" hidden="false" customHeight="false" outlineLevel="0" collapsed="false">
      <c r="A31" s="30" t="s">
        <v>101</v>
      </c>
      <c r="B31" s="31" t="n">
        <f aca="false">SUM(B25:B30)</f>
        <v>100</v>
      </c>
      <c r="C31" s="32"/>
      <c r="D31" s="20" t="str">
        <f aca="false">IF(COUNT(D25:D30)=0,"",SUM(D25:D30))</f>
        <v/>
      </c>
      <c r="E31" s="20" t="str">
        <f aca="false">IF(COUNT(E25:E30)=0,"",SUM(E25:E30))</f>
        <v/>
      </c>
      <c r="F31" s="20" t="str">
        <f aca="false">IF(COUNT(F25:F30)=0,"",SUM(F25:F30))</f>
        <v/>
      </c>
      <c r="G31" s="20" t="str">
        <f aca="false">IF(COUNT(G25:G30)=0,"",SUM(G25:G30))</f>
        <v/>
      </c>
      <c r="H31" s="20" t="str">
        <f aca="false">IF(COUNT(H25:H30)=0,"",SUM(H25:H30))</f>
        <v/>
      </c>
    </row>
    <row r="32" customFormat="false" ht="15" hidden="false" customHeight="false" outlineLevel="0" collapsed="false">
      <c r="A32" s="33" t="s">
        <v>102</v>
      </c>
      <c r="B32" s="29"/>
      <c r="C32" s="29"/>
      <c r="D32" s="34" t="n">
        <f aca="false">COUNTBLANK(D6:D21)</f>
        <v>16</v>
      </c>
      <c r="E32" s="34" t="n">
        <f aca="false">COUNTBLANK(E6:E21)</f>
        <v>16</v>
      </c>
      <c r="F32" s="34" t="n">
        <f aca="false">COUNTBLANK(F6:F21)</f>
        <v>16</v>
      </c>
      <c r="G32" s="34" t="n">
        <f aca="false">COUNTBLANK(G6:G21)</f>
        <v>16</v>
      </c>
      <c r="H32" s="34" t="n">
        <f aca="false">COUNTBLANK(H6:H21)</f>
        <v>16</v>
      </c>
    </row>
  </sheetData>
  <mergeCells count="13">
    <mergeCell ref="B3:C3"/>
    <mergeCell ref="A6:A9"/>
    <mergeCell ref="B6:B9"/>
    <mergeCell ref="A10:A11"/>
    <mergeCell ref="B10:B11"/>
    <mergeCell ref="A12:A14"/>
    <mergeCell ref="B12:B14"/>
    <mergeCell ref="A15:A16"/>
    <mergeCell ref="B15:B16"/>
    <mergeCell ref="A17:A18"/>
    <mergeCell ref="B17:B18"/>
    <mergeCell ref="A19:A21"/>
    <mergeCell ref="B19:B21"/>
  </mergeCells>
  <conditionalFormatting sqref="D32:H32">
    <cfRule type="cellIs" priority="2" operator="greaterThan" aboveAverage="0" equalAverage="0" bottom="0" percent="0" rank="0" text="" dxfId="0">
      <formula>0</formula>
    </cfRule>
  </conditionalFormatting>
  <dataValidations count="1">
    <dataValidation allowBlank="true" error="Enter a whole number from 1 (poor) to 5 (excellent)." errorStyle="stop" errorTitle="Score must be 1–5" operator="between" prompt="Enter a whole number from 1 (poor) to 5 (excellent)." promptTitle="Score" showDropDown="false" showErrorMessage="true" showInputMessage="true" sqref="D6:H21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"/>
    <col collapsed="false" customWidth="true" hidden="false" outlineLevel="0" max="3" min="3" style="0" width="46"/>
    <col collapsed="false" customWidth="true" hidden="false" outlineLevel="0" max="8" min="4" style="0" width="13"/>
    <col collapsed="false" customWidth="true" hidden="false" outlineLevel="0" max="9" min="9" style="0" width="34"/>
  </cols>
  <sheetData>
    <row r="1" customFormat="false" ht="19.7" hidden="false" customHeight="false" outlineLevel="0" collapsed="false">
      <c r="A1" s="1" t="s">
        <v>106</v>
      </c>
    </row>
    <row r="2" customFormat="false" ht="15" hidden="false" customHeight="false" outlineLevel="0" collapsed="false">
      <c r="A2" s="2" t="s">
        <v>80</v>
      </c>
    </row>
    <row r="3" customFormat="false" ht="15" hidden="false" customHeight="false" outlineLevel="0" collapsed="false">
      <c r="A3" s="13" t="s">
        <v>81</v>
      </c>
      <c r="B3" s="14"/>
      <c r="C3" s="14"/>
    </row>
    <row r="5" customFormat="false" ht="15" hidden="false" customHeight="false" outlineLevel="0" collapsed="false">
      <c r="A5" s="9" t="s">
        <v>42</v>
      </c>
      <c r="B5" s="9" t="s">
        <v>43</v>
      </c>
      <c r="C5" s="9" t="s">
        <v>82</v>
      </c>
      <c r="D5" s="9" t="str">
        <f aca="false">Setup!$B$8</f>
        <v>Firm A</v>
      </c>
      <c r="E5" s="9" t="str">
        <f aca="false">Setup!$B$9</f>
        <v>Firm B</v>
      </c>
      <c r="F5" s="9" t="str">
        <f aca="false">Setup!$B$10</f>
        <v>Firm C</v>
      </c>
      <c r="G5" s="9" t="str">
        <f aca="false">Setup!$B$11</f>
        <v>Firm D</v>
      </c>
      <c r="H5" s="9" t="str">
        <f aca="false">Setup!$B$12</f>
        <v>Firm E</v>
      </c>
      <c r="I5" s="9" t="s">
        <v>75</v>
      </c>
    </row>
    <row r="6" customFormat="false" ht="27.75" hidden="false" customHeight="true" outlineLevel="0" collapsed="false">
      <c r="A6" s="27" t="s">
        <v>44</v>
      </c>
      <c r="B6" s="28" t="n">
        <f aca="false">Setup!$B$16</f>
        <v>0.3</v>
      </c>
      <c r="C6" s="11" t="s">
        <v>83</v>
      </c>
      <c r="D6" s="5"/>
      <c r="E6" s="5"/>
      <c r="F6" s="5"/>
      <c r="G6" s="5"/>
      <c r="H6" s="5"/>
      <c r="I6" s="14"/>
    </row>
    <row r="7" customFormat="false" ht="27.75" hidden="false" customHeight="true" outlineLevel="0" collapsed="false">
      <c r="A7" s="27"/>
      <c r="B7" s="27"/>
      <c r="C7" s="11" t="s">
        <v>84</v>
      </c>
      <c r="D7" s="5"/>
      <c r="E7" s="5"/>
      <c r="F7" s="5"/>
      <c r="G7" s="5"/>
      <c r="H7" s="5"/>
      <c r="I7" s="14"/>
    </row>
    <row r="8" customFormat="false" ht="27.75" hidden="false" customHeight="true" outlineLevel="0" collapsed="false">
      <c r="A8" s="27"/>
      <c r="B8" s="27"/>
      <c r="C8" s="11" t="s">
        <v>85</v>
      </c>
      <c r="D8" s="5"/>
      <c r="E8" s="5"/>
      <c r="F8" s="5"/>
      <c r="G8" s="5"/>
      <c r="H8" s="5"/>
      <c r="I8" s="14"/>
    </row>
    <row r="9" customFormat="false" ht="27.75" hidden="false" customHeight="true" outlineLevel="0" collapsed="false">
      <c r="A9" s="27"/>
      <c r="B9" s="27"/>
      <c r="C9" s="11" t="s">
        <v>86</v>
      </c>
      <c r="D9" s="5"/>
      <c r="E9" s="5"/>
      <c r="F9" s="5"/>
      <c r="G9" s="5"/>
      <c r="H9" s="5"/>
      <c r="I9" s="14"/>
    </row>
    <row r="10" customFormat="false" ht="27.75" hidden="false" customHeight="true" outlineLevel="0" collapsed="false">
      <c r="A10" s="27" t="s">
        <v>45</v>
      </c>
      <c r="B10" s="28" t="n">
        <f aca="false">Setup!$B$17</f>
        <v>0.2</v>
      </c>
      <c r="C10" s="11" t="s">
        <v>87</v>
      </c>
      <c r="D10" s="5"/>
      <c r="E10" s="5"/>
      <c r="F10" s="5"/>
      <c r="G10" s="5"/>
      <c r="H10" s="5"/>
      <c r="I10" s="14"/>
    </row>
    <row r="11" customFormat="false" ht="27.75" hidden="false" customHeight="true" outlineLevel="0" collapsed="false">
      <c r="A11" s="27"/>
      <c r="B11" s="27"/>
      <c r="C11" s="11" t="s">
        <v>88</v>
      </c>
      <c r="D11" s="5"/>
      <c r="E11" s="5"/>
      <c r="F11" s="5"/>
      <c r="G11" s="5"/>
      <c r="H11" s="5"/>
      <c r="I11" s="14"/>
    </row>
    <row r="12" customFormat="false" ht="27.75" hidden="false" customHeight="true" outlineLevel="0" collapsed="false">
      <c r="A12" s="27" t="s">
        <v>46</v>
      </c>
      <c r="B12" s="28" t="n">
        <f aca="false">Setup!$B$18</f>
        <v>0.2</v>
      </c>
      <c r="C12" s="11" t="s">
        <v>89</v>
      </c>
      <c r="D12" s="5"/>
      <c r="E12" s="5"/>
      <c r="F12" s="5"/>
      <c r="G12" s="5"/>
      <c r="H12" s="5"/>
      <c r="I12" s="14"/>
    </row>
    <row r="13" customFormat="false" ht="27.75" hidden="false" customHeight="true" outlineLevel="0" collapsed="false">
      <c r="A13" s="27"/>
      <c r="B13" s="27"/>
      <c r="C13" s="11" t="s">
        <v>90</v>
      </c>
      <c r="D13" s="5"/>
      <c r="E13" s="5"/>
      <c r="F13" s="5"/>
      <c r="G13" s="5"/>
      <c r="H13" s="5"/>
      <c r="I13" s="14"/>
    </row>
    <row r="14" customFormat="false" ht="27.75" hidden="false" customHeight="true" outlineLevel="0" collapsed="false">
      <c r="A14" s="27"/>
      <c r="B14" s="27"/>
      <c r="C14" s="11" t="s">
        <v>91</v>
      </c>
      <c r="D14" s="5"/>
      <c r="E14" s="5"/>
      <c r="F14" s="5"/>
      <c r="G14" s="5"/>
      <c r="H14" s="5"/>
      <c r="I14" s="14"/>
    </row>
    <row r="15" customFormat="false" ht="27.75" hidden="false" customHeight="true" outlineLevel="0" collapsed="false">
      <c r="A15" s="27" t="s">
        <v>47</v>
      </c>
      <c r="B15" s="28" t="n">
        <f aca="false">Setup!$B$19</f>
        <v>0.1</v>
      </c>
      <c r="C15" s="11" t="s">
        <v>92</v>
      </c>
      <c r="D15" s="5"/>
      <c r="E15" s="5"/>
      <c r="F15" s="5"/>
      <c r="G15" s="5"/>
      <c r="H15" s="5"/>
      <c r="I15" s="14"/>
    </row>
    <row r="16" customFormat="false" ht="27.75" hidden="false" customHeight="true" outlineLevel="0" collapsed="false">
      <c r="A16" s="27"/>
      <c r="B16" s="27"/>
      <c r="C16" s="11" t="s">
        <v>93</v>
      </c>
      <c r="D16" s="5"/>
      <c r="E16" s="5"/>
      <c r="F16" s="5"/>
      <c r="G16" s="5"/>
      <c r="H16" s="5"/>
      <c r="I16" s="14"/>
    </row>
    <row r="17" customFormat="false" ht="27.75" hidden="false" customHeight="true" outlineLevel="0" collapsed="false">
      <c r="A17" s="27" t="s">
        <v>48</v>
      </c>
      <c r="B17" s="28" t="n">
        <f aca="false">Setup!$B$20</f>
        <v>0.1</v>
      </c>
      <c r="C17" s="11" t="s">
        <v>94</v>
      </c>
      <c r="D17" s="5"/>
      <c r="E17" s="5"/>
      <c r="F17" s="5"/>
      <c r="G17" s="5"/>
      <c r="H17" s="5"/>
      <c r="I17" s="14"/>
    </row>
    <row r="18" customFormat="false" ht="27.75" hidden="false" customHeight="true" outlineLevel="0" collapsed="false">
      <c r="A18" s="27"/>
      <c r="B18" s="27"/>
      <c r="C18" s="11" t="s">
        <v>95</v>
      </c>
      <c r="D18" s="5"/>
      <c r="E18" s="5"/>
      <c r="F18" s="5"/>
      <c r="G18" s="5"/>
      <c r="H18" s="5"/>
      <c r="I18" s="14"/>
    </row>
    <row r="19" customFormat="false" ht="27.75" hidden="false" customHeight="true" outlineLevel="0" collapsed="false">
      <c r="A19" s="27" t="s">
        <v>49</v>
      </c>
      <c r="B19" s="28" t="n">
        <f aca="false">Setup!$B$21</f>
        <v>0.1</v>
      </c>
      <c r="C19" s="11" t="s">
        <v>96</v>
      </c>
      <c r="D19" s="5"/>
      <c r="E19" s="5"/>
      <c r="F19" s="5"/>
      <c r="G19" s="5"/>
      <c r="H19" s="5"/>
      <c r="I19" s="14"/>
    </row>
    <row r="20" customFormat="false" ht="27.75" hidden="false" customHeight="true" outlineLevel="0" collapsed="false">
      <c r="A20" s="27"/>
      <c r="B20" s="27"/>
      <c r="C20" s="11" t="s">
        <v>97</v>
      </c>
      <c r="D20" s="5"/>
      <c r="E20" s="5"/>
      <c r="F20" s="5"/>
      <c r="G20" s="5"/>
      <c r="H20" s="5"/>
      <c r="I20" s="14"/>
    </row>
    <row r="21" customFormat="false" ht="27.75" hidden="false" customHeight="true" outlineLevel="0" collapsed="false">
      <c r="A21" s="27"/>
      <c r="B21" s="27"/>
      <c r="C21" s="11" t="s">
        <v>98</v>
      </c>
      <c r="D21" s="5"/>
      <c r="E21" s="5"/>
      <c r="F21" s="5"/>
      <c r="G21" s="5"/>
      <c r="H21" s="5"/>
      <c r="I21" s="14"/>
    </row>
    <row r="23" customFormat="false" ht="15" hidden="false" customHeight="false" outlineLevel="0" collapsed="false">
      <c r="A23" s="8" t="s">
        <v>99</v>
      </c>
    </row>
    <row r="24" customFormat="false" ht="23.85" hidden="false" customHeight="false" outlineLevel="0" collapsed="false">
      <c r="A24" s="9" t="s">
        <v>42</v>
      </c>
      <c r="B24" s="9" t="s">
        <v>63</v>
      </c>
      <c r="C24" s="9" t="s">
        <v>100</v>
      </c>
      <c r="D24" s="9" t="str">
        <f aca="false">Setup!$B$8</f>
        <v>Firm A</v>
      </c>
      <c r="E24" s="9" t="str">
        <f aca="false">Setup!$B$9</f>
        <v>Firm B</v>
      </c>
      <c r="F24" s="9" t="str">
        <f aca="false">Setup!$B$10</f>
        <v>Firm C</v>
      </c>
      <c r="G24" s="9" t="str">
        <f aca="false">Setup!$B$11</f>
        <v>Firm D</v>
      </c>
      <c r="H24" s="9" t="str">
        <f aca="false">Setup!$B$12</f>
        <v>Firm E</v>
      </c>
    </row>
    <row r="25" customFormat="false" ht="27.75" hidden="false" customHeight="true" outlineLevel="0" collapsed="false">
      <c r="A25" s="11" t="s">
        <v>44</v>
      </c>
      <c r="B25" s="22" t="n">
        <f aca="false">Setup!$B$16*100</f>
        <v>30</v>
      </c>
      <c r="C25" s="29"/>
      <c r="D25" s="23" t="str">
        <f aca="false">IF(COUNT(D6:D9)=0,"",AVERAGE(D6:D9)/5*$B25)</f>
        <v/>
      </c>
      <c r="E25" s="23" t="str">
        <f aca="false">IF(COUNT(E6:E9)=0,"",AVERAGE(E6:E9)/5*$B25)</f>
        <v/>
      </c>
      <c r="F25" s="23" t="str">
        <f aca="false">IF(COUNT(F6:F9)=0,"",AVERAGE(F6:F9)/5*$B25)</f>
        <v/>
      </c>
      <c r="G25" s="23" t="str">
        <f aca="false">IF(COUNT(G6:G9)=0,"",AVERAGE(G6:G9)/5*$B25)</f>
        <v/>
      </c>
      <c r="H25" s="23" t="str">
        <f aca="false">IF(COUNT(H6:H9)=0,"",AVERAGE(H6:H9)/5*$B25)</f>
        <v/>
      </c>
    </row>
    <row r="26" customFormat="false" ht="27.75" hidden="false" customHeight="true" outlineLevel="0" collapsed="false">
      <c r="A26" s="11" t="s">
        <v>45</v>
      </c>
      <c r="B26" s="22" t="n">
        <f aca="false">Setup!$B$17*100</f>
        <v>20</v>
      </c>
      <c r="C26" s="29"/>
      <c r="D26" s="23" t="str">
        <f aca="false">IF(COUNT(D10:D11)=0,"",AVERAGE(D10:D11)/5*$B26)</f>
        <v/>
      </c>
      <c r="E26" s="23" t="str">
        <f aca="false">IF(COUNT(E10:E11)=0,"",AVERAGE(E10:E11)/5*$B26)</f>
        <v/>
      </c>
      <c r="F26" s="23" t="str">
        <f aca="false">IF(COUNT(F10:F11)=0,"",AVERAGE(F10:F11)/5*$B26)</f>
        <v/>
      </c>
      <c r="G26" s="23" t="str">
        <f aca="false">IF(COUNT(G10:G11)=0,"",AVERAGE(G10:G11)/5*$B26)</f>
        <v/>
      </c>
      <c r="H26" s="23" t="str">
        <f aca="false">IF(COUNT(H10:H11)=0,"",AVERAGE(H10:H11)/5*$B26)</f>
        <v/>
      </c>
    </row>
    <row r="27" customFormat="false" ht="27.75" hidden="false" customHeight="true" outlineLevel="0" collapsed="false">
      <c r="A27" s="11" t="s">
        <v>46</v>
      </c>
      <c r="B27" s="22" t="n">
        <f aca="false">Setup!$B$18*100</f>
        <v>20</v>
      </c>
      <c r="C27" s="29"/>
      <c r="D27" s="23" t="str">
        <f aca="false">IF(COUNT(D12:D14)=0,"",AVERAGE(D12:D14)/5*$B27)</f>
        <v/>
      </c>
      <c r="E27" s="23" t="str">
        <f aca="false">IF(COUNT(E12:E14)=0,"",AVERAGE(E12:E14)/5*$B27)</f>
        <v/>
      </c>
      <c r="F27" s="23" t="str">
        <f aca="false">IF(COUNT(F12:F14)=0,"",AVERAGE(F12:F14)/5*$B27)</f>
        <v/>
      </c>
      <c r="G27" s="23" t="str">
        <f aca="false">IF(COUNT(G12:G14)=0,"",AVERAGE(G12:G14)/5*$B27)</f>
        <v/>
      </c>
      <c r="H27" s="23" t="str">
        <f aca="false">IF(COUNT(H12:H14)=0,"",AVERAGE(H12:H14)/5*$B27)</f>
        <v/>
      </c>
    </row>
    <row r="28" customFormat="false" ht="27.75" hidden="false" customHeight="true" outlineLevel="0" collapsed="false">
      <c r="A28" s="11" t="s">
        <v>47</v>
      </c>
      <c r="B28" s="22" t="n">
        <f aca="false">Setup!$B$19*100</f>
        <v>10</v>
      </c>
      <c r="C28" s="29"/>
      <c r="D28" s="23" t="str">
        <f aca="false">IF(COUNT(D15:D16)=0,"",AVERAGE(D15:D16)/5*$B28)</f>
        <v/>
      </c>
      <c r="E28" s="23" t="str">
        <f aca="false">IF(COUNT(E15:E16)=0,"",AVERAGE(E15:E16)/5*$B28)</f>
        <v/>
      </c>
      <c r="F28" s="23" t="str">
        <f aca="false">IF(COUNT(F15:F16)=0,"",AVERAGE(F15:F16)/5*$B28)</f>
        <v/>
      </c>
      <c r="G28" s="23" t="str">
        <f aca="false">IF(COUNT(G15:G16)=0,"",AVERAGE(G15:G16)/5*$B28)</f>
        <v/>
      </c>
      <c r="H28" s="23" t="str">
        <f aca="false">IF(COUNT(H15:H16)=0,"",AVERAGE(H15:H16)/5*$B28)</f>
        <v/>
      </c>
    </row>
    <row r="29" customFormat="false" ht="27.75" hidden="false" customHeight="true" outlineLevel="0" collapsed="false">
      <c r="A29" s="11" t="s">
        <v>48</v>
      </c>
      <c r="B29" s="22" t="n">
        <f aca="false">Setup!$B$20*100</f>
        <v>10</v>
      </c>
      <c r="C29" s="29"/>
      <c r="D29" s="23" t="str">
        <f aca="false">IF(COUNT(D17:D18)=0,"",AVERAGE(D17:D18)/5*$B29)</f>
        <v/>
      </c>
      <c r="E29" s="23" t="str">
        <f aca="false">IF(COUNT(E17:E18)=0,"",AVERAGE(E17:E18)/5*$B29)</f>
        <v/>
      </c>
      <c r="F29" s="23" t="str">
        <f aca="false">IF(COUNT(F17:F18)=0,"",AVERAGE(F17:F18)/5*$B29)</f>
        <v/>
      </c>
      <c r="G29" s="23" t="str">
        <f aca="false">IF(COUNT(G17:G18)=0,"",AVERAGE(G17:G18)/5*$B29)</f>
        <v/>
      </c>
      <c r="H29" s="23" t="str">
        <f aca="false">IF(COUNT(H17:H18)=0,"",AVERAGE(H17:H18)/5*$B29)</f>
        <v/>
      </c>
    </row>
    <row r="30" customFormat="false" ht="27.75" hidden="false" customHeight="true" outlineLevel="0" collapsed="false">
      <c r="A30" s="11" t="s">
        <v>49</v>
      </c>
      <c r="B30" s="22" t="n">
        <f aca="false">Setup!$B$21*100</f>
        <v>10</v>
      </c>
      <c r="C30" s="29"/>
      <c r="D30" s="23" t="str">
        <f aca="false">IF(COUNT(D19:D21)=0,"",AVERAGE(D19:D21)/5*$B30)</f>
        <v/>
      </c>
      <c r="E30" s="23" t="str">
        <f aca="false">IF(COUNT(E19:E21)=0,"",AVERAGE(E19:E21)/5*$B30)</f>
        <v/>
      </c>
      <c r="F30" s="23" t="str">
        <f aca="false">IF(COUNT(F19:F21)=0,"",AVERAGE(F19:F21)/5*$B30)</f>
        <v/>
      </c>
      <c r="G30" s="23" t="str">
        <f aca="false">IF(COUNT(G19:G21)=0,"",AVERAGE(G19:G21)/5*$B30)</f>
        <v/>
      </c>
      <c r="H30" s="23" t="str">
        <f aca="false">IF(COUNT(H19:H21)=0,"",AVERAGE(H19:H21)/5*$B30)</f>
        <v/>
      </c>
    </row>
    <row r="31" customFormat="false" ht="15" hidden="false" customHeight="false" outlineLevel="0" collapsed="false">
      <c r="A31" s="30" t="s">
        <v>101</v>
      </c>
      <c r="B31" s="31" t="n">
        <f aca="false">SUM(B25:B30)</f>
        <v>100</v>
      </c>
      <c r="C31" s="32"/>
      <c r="D31" s="20" t="str">
        <f aca="false">IF(COUNT(D25:D30)=0,"",SUM(D25:D30))</f>
        <v/>
      </c>
      <c r="E31" s="20" t="str">
        <f aca="false">IF(COUNT(E25:E30)=0,"",SUM(E25:E30))</f>
        <v/>
      </c>
      <c r="F31" s="20" t="str">
        <f aca="false">IF(COUNT(F25:F30)=0,"",SUM(F25:F30))</f>
        <v/>
      </c>
      <c r="G31" s="20" t="str">
        <f aca="false">IF(COUNT(G25:G30)=0,"",SUM(G25:G30))</f>
        <v/>
      </c>
      <c r="H31" s="20" t="str">
        <f aca="false">IF(COUNT(H25:H30)=0,"",SUM(H25:H30))</f>
        <v/>
      </c>
    </row>
    <row r="32" customFormat="false" ht="15" hidden="false" customHeight="false" outlineLevel="0" collapsed="false">
      <c r="A32" s="33" t="s">
        <v>102</v>
      </c>
      <c r="B32" s="29"/>
      <c r="C32" s="29"/>
      <c r="D32" s="34" t="n">
        <f aca="false">COUNTBLANK(D6:D21)</f>
        <v>16</v>
      </c>
      <c r="E32" s="34" t="n">
        <f aca="false">COUNTBLANK(E6:E21)</f>
        <v>16</v>
      </c>
      <c r="F32" s="34" t="n">
        <f aca="false">COUNTBLANK(F6:F21)</f>
        <v>16</v>
      </c>
      <c r="G32" s="34" t="n">
        <f aca="false">COUNTBLANK(G6:G21)</f>
        <v>16</v>
      </c>
      <c r="H32" s="34" t="n">
        <f aca="false">COUNTBLANK(H6:H21)</f>
        <v>16</v>
      </c>
    </row>
  </sheetData>
  <mergeCells count="13">
    <mergeCell ref="B3:C3"/>
    <mergeCell ref="A6:A9"/>
    <mergeCell ref="B6:B9"/>
    <mergeCell ref="A10:A11"/>
    <mergeCell ref="B10:B11"/>
    <mergeCell ref="A12:A14"/>
    <mergeCell ref="B12:B14"/>
    <mergeCell ref="A15:A16"/>
    <mergeCell ref="B15:B16"/>
    <mergeCell ref="A17:A18"/>
    <mergeCell ref="B17:B18"/>
    <mergeCell ref="A19:A21"/>
    <mergeCell ref="B19:B21"/>
  </mergeCells>
  <conditionalFormatting sqref="D32:H32">
    <cfRule type="cellIs" priority="2" operator="greaterThan" aboveAverage="0" equalAverage="0" bottom="0" percent="0" rank="0" text="" dxfId="0">
      <formula>0</formula>
    </cfRule>
  </conditionalFormatting>
  <dataValidations count="1">
    <dataValidation allowBlank="true" error="Enter a whole number from 1 (poor) to 5 (excellent)." errorStyle="stop" errorTitle="Score must be 1–5" operator="between" prompt="Enter a whole number from 1 (poor) to 5 (excellent)." promptTitle="Score" showDropDown="false" showErrorMessage="true" showInputMessage="true" sqref="D6:H21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2026-10-11T02:17:53Z</dcterms:created>
  <dc:creator>openpyxl</dc:creator>
  <dc:description/>
  <dc:language>en-US</dc:language>
  <cp:lastModifiedBy/>
  <dcterms:modified xsi:type="dcterms:W3CDTF">2026-10-11T02:17:54Z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